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0" activeTab="2"/>
  </bookViews>
  <sheets>
    <sheet name="Rok I" sheetId="1" r:id="rId1"/>
    <sheet name="Rok II" sheetId="4" r:id="rId2"/>
    <sheet name="Rok III" sheetId="5" r:id="rId3"/>
  </sheets>
  <definedNames>
    <definedName name="_xlnm.Print_Area" localSheetId="0">'Rok I'!$A$1:$AR$49</definedName>
  </definedNames>
  <calcPr calcId="145621"/>
</workbook>
</file>

<file path=xl/calcChain.xml><?xml version="1.0" encoding="utf-8"?>
<calcChain xmlns="http://schemas.openxmlformats.org/spreadsheetml/2006/main">
  <c r="AP33" i="5" l="1"/>
  <c r="AO33" i="5"/>
  <c r="AN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AR33" i="5" s="1"/>
  <c r="U33" i="5"/>
  <c r="T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R32" i="5"/>
  <c r="AL32" i="5"/>
  <c r="R32" i="5"/>
  <c r="AQ32" i="5" s="1"/>
  <c r="AR31" i="5"/>
  <c r="AL31" i="5"/>
  <c r="AQ31" i="5" s="1"/>
  <c r="R31" i="5"/>
  <c r="AR29" i="5"/>
  <c r="R29" i="5"/>
  <c r="AQ29" i="5" s="1"/>
  <c r="Q29" i="5"/>
  <c r="AR28" i="5"/>
  <c r="AL28" i="5"/>
  <c r="AK28" i="5"/>
  <c r="R28" i="5"/>
  <c r="AQ28" i="5" s="1"/>
  <c r="Q28" i="5"/>
  <c r="AR27" i="5"/>
  <c r="AL27" i="5"/>
  <c r="AK27" i="5"/>
  <c r="R27" i="5"/>
  <c r="AQ27" i="5" s="1"/>
  <c r="Q27" i="5"/>
  <c r="AR26" i="5"/>
  <c r="AL26" i="5"/>
  <c r="AK26" i="5"/>
  <c r="R26" i="5"/>
  <c r="AQ26" i="5" s="1"/>
  <c r="Q26" i="5"/>
  <c r="AR25" i="5"/>
  <c r="AL25" i="5"/>
  <c r="AQ25" i="5" s="1"/>
  <c r="AK25" i="5"/>
  <c r="AR23" i="5"/>
  <c r="AL23" i="5"/>
  <c r="AQ23" i="5" s="1"/>
  <c r="AK23" i="5"/>
  <c r="R23" i="5"/>
  <c r="Q23" i="5"/>
  <c r="AR21" i="5"/>
  <c r="AL21" i="5"/>
  <c r="AQ21" i="5" s="1"/>
  <c r="AK21" i="5"/>
  <c r="R21" i="5"/>
  <c r="Q21" i="5"/>
  <c r="AR20" i="5"/>
  <c r="AL20" i="5"/>
  <c r="AQ20" i="5" s="1"/>
  <c r="AK20" i="5"/>
  <c r="R20" i="5"/>
  <c r="Q20" i="5"/>
  <c r="AR19" i="5"/>
  <c r="AL19" i="5"/>
  <c r="AQ19" i="5" s="1"/>
  <c r="AK19" i="5"/>
  <c r="AR18" i="5"/>
  <c r="AL18" i="5"/>
  <c r="AK18" i="5"/>
  <c r="AK33" i="5" s="1"/>
  <c r="R18" i="5"/>
  <c r="AQ18" i="5" s="1"/>
  <c r="Q18" i="5"/>
  <c r="AR17" i="5"/>
  <c r="R17" i="5"/>
  <c r="AQ17" i="5" s="1"/>
  <c r="Q17" i="5"/>
  <c r="AR16" i="5"/>
  <c r="R16" i="5"/>
  <c r="AQ16" i="5" s="1"/>
  <c r="Q16" i="5"/>
  <c r="AR15" i="5"/>
  <c r="AL15" i="5"/>
  <c r="AQ15" i="5" s="1"/>
  <c r="AK15" i="5"/>
  <c r="R15" i="5"/>
  <c r="Q15" i="5"/>
  <c r="AR14" i="5"/>
  <c r="AL14" i="5"/>
  <c r="AQ14" i="5" s="1"/>
  <c r="AK14" i="5"/>
  <c r="R14" i="5"/>
  <c r="R33" i="5" s="1"/>
  <c r="Q14" i="5"/>
  <c r="Q33" i="5" s="1"/>
  <c r="AP42" i="4"/>
  <c r="AO42" i="4"/>
  <c r="AN42" i="4"/>
  <c r="AM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AR42" i="4" s="1"/>
  <c r="U42" i="4"/>
  <c r="T42" i="4"/>
  <c r="S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R41" i="4"/>
  <c r="AL41" i="4"/>
  <c r="AK41" i="4"/>
  <c r="AR40" i="4"/>
  <c r="AL40" i="4"/>
  <c r="AK40" i="4"/>
  <c r="AR39" i="4"/>
  <c r="R39" i="4"/>
  <c r="AQ39" i="4" s="1"/>
  <c r="Q39" i="4"/>
  <c r="AR38" i="4"/>
  <c r="AR37" i="4"/>
  <c r="AL37" i="4"/>
  <c r="AQ37" i="4" s="1"/>
  <c r="AK37" i="4"/>
  <c r="AR36" i="4"/>
  <c r="AR35" i="4"/>
  <c r="AL35" i="4"/>
  <c r="AK35" i="4"/>
  <c r="R35" i="4"/>
  <c r="AQ35" i="4" s="1"/>
  <c r="Q35" i="4"/>
  <c r="AR33" i="4"/>
  <c r="AL33" i="4"/>
  <c r="AK33" i="4"/>
  <c r="R33" i="4"/>
  <c r="AQ33" i="4" s="1"/>
  <c r="Q33" i="4"/>
  <c r="AR32" i="4"/>
  <c r="R32" i="4"/>
  <c r="AQ32" i="4" s="1"/>
  <c r="Q32" i="4"/>
  <c r="AL31" i="4"/>
  <c r="AQ31" i="4" s="1"/>
  <c r="AK31" i="4"/>
  <c r="R31" i="4"/>
  <c r="Q31" i="4"/>
  <c r="AR30" i="4"/>
  <c r="AL30" i="4"/>
  <c r="AQ30" i="4" s="1"/>
  <c r="AK30" i="4"/>
  <c r="R30" i="4"/>
  <c r="Q30" i="4"/>
  <c r="AR28" i="4"/>
  <c r="AL28" i="4"/>
  <c r="AQ28" i="4" s="1"/>
  <c r="AK28" i="4"/>
  <c r="R28" i="4"/>
  <c r="Q28" i="4"/>
  <c r="AR27" i="4"/>
  <c r="R27" i="4"/>
  <c r="Q27" i="4"/>
  <c r="AR26" i="4"/>
  <c r="R26" i="4"/>
  <c r="AQ26" i="4" s="1"/>
  <c r="Q26" i="4"/>
  <c r="AR25" i="4"/>
  <c r="R25" i="4"/>
  <c r="AQ25" i="4" s="1"/>
  <c r="Q25" i="4"/>
  <c r="AR24" i="4"/>
  <c r="AL24" i="4"/>
  <c r="AQ24" i="4" s="1"/>
  <c r="AK24" i="4"/>
  <c r="AR23" i="4"/>
  <c r="AL23" i="4"/>
  <c r="AK23" i="4"/>
  <c r="R23" i="4"/>
  <c r="AQ23" i="4" s="1"/>
  <c r="Q23" i="4"/>
  <c r="AR22" i="4"/>
  <c r="AL22" i="4"/>
  <c r="AK22" i="4"/>
  <c r="R22" i="4"/>
  <c r="AQ22" i="4" s="1"/>
  <c r="Q22" i="4"/>
  <c r="Q42" i="4" s="1"/>
  <c r="AR21" i="4"/>
  <c r="AL21" i="4"/>
  <c r="AQ21" i="4" s="1"/>
  <c r="AK21" i="4"/>
  <c r="AR20" i="4"/>
  <c r="R20" i="4"/>
  <c r="AQ20" i="4" s="1"/>
  <c r="Q20" i="4"/>
  <c r="AR19" i="4"/>
  <c r="AL19" i="4"/>
  <c r="AK19" i="4"/>
  <c r="R19" i="4"/>
  <c r="AQ19" i="4" s="1"/>
  <c r="Q19" i="4"/>
  <c r="AR18" i="4"/>
  <c r="AL18" i="4"/>
  <c r="AL42" i="4" s="1"/>
  <c r="AK18" i="4"/>
  <c r="AK42" i="4" s="1"/>
  <c r="R18" i="4"/>
  <c r="AQ18" i="4" s="1"/>
  <c r="Q18" i="4"/>
  <c r="AL33" i="5" l="1"/>
  <c r="AQ33" i="5" s="1"/>
  <c r="AQ42" i="4"/>
  <c r="R42" i="4"/>
  <c r="AR33" i="1"/>
  <c r="AL31" i="1"/>
  <c r="AL32" i="1"/>
  <c r="AL33" i="1"/>
  <c r="AQ33" i="1" s="1"/>
  <c r="AK31" i="1"/>
  <c r="AK32" i="1"/>
  <c r="AK33" i="1"/>
  <c r="R34" i="1"/>
  <c r="Q34" i="1"/>
  <c r="AR34" i="1"/>
  <c r="AR32" i="1"/>
  <c r="R32" i="1"/>
  <c r="R35" i="1"/>
  <c r="Q3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M42" i="1"/>
  <c r="AN42" i="1"/>
  <c r="AO42" i="1"/>
  <c r="AP42" i="1"/>
  <c r="W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C42" i="1"/>
  <c r="V42" i="1"/>
  <c r="AR41" i="1"/>
  <c r="AL41" i="1"/>
  <c r="AK41" i="1"/>
  <c r="AR40" i="1"/>
  <c r="AL40" i="1"/>
  <c r="AK40" i="1"/>
  <c r="R40" i="1"/>
  <c r="Q40" i="1"/>
  <c r="AL21" i="1"/>
  <c r="AL22" i="1"/>
  <c r="AL23" i="1"/>
  <c r="AL24" i="1"/>
  <c r="AL25" i="1"/>
  <c r="AQ25" i="1" s="1"/>
  <c r="AL26" i="1"/>
  <c r="AL27" i="1"/>
  <c r="AL28" i="1"/>
  <c r="AL29" i="1"/>
  <c r="AL30" i="1"/>
  <c r="AL35" i="1"/>
  <c r="AL36" i="1"/>
  <c r="AL37" i="1"/>
  <c r="AL38" i="1"/>
  <c r="AL39" i="1"/>
  <c r="AQ39" i="1"/>
  <c r="AK21" i="1"/>
  <c r="AK22" i="1"/>
  <c r="AK23" i="1"/>
  <c r="AK24" i="1"/>
  <c r="AK25" i="1"/>
  <c r="AK26" i="1"/>
  <c r="AK27" i="1"/>
  <c r="AK28" i="1"/>
  <c r="AK29" i="1"/>
  <c r="AK30" i="1"/>
  <c r="AK35" i="1"/>
  <c r="AK36" i="1"/>
  <c r="AK37" i="1"/>
  <c r="AK38" i="1"/>
  <c r="AK39" i="1"/>
  <c r="R21" i="1"/>
  <c r="R22" i="1"/>
  <c r="AQ22" i="1" s="1"/>
  <c r="R23" i="1"/>
  <c r="R24" i="1"/>
  <c r="R25" i="1"/>
  <c r="R26" i="1"/>
  <c r="R27" i="1"/>
  <c r="AQ27" i="1" s="1"/>
  <c r="R28" i="1"/>
  <c r="R29" i="1"/>
  <c r="AQ29" i="1" s="1"/>
  <c r="R30" i="1"/>
  <c r="AQ30" i="1" s="1"/>
  <c r="R31" i="1"/>
  <c r="R36" i="1"/>
  <c r="R37" i="1"/>
  <c r="AQ37" i="1" s="1"/>
  <c r="R38" i="1"/>
  <c r="Q21" i="1"/>
  <c r="Q22" i="1"/>
  <c r="Q23" i="1"/>
  <c r="Q24" i="1"/>
  <c r="Q25" i="1"/>
  <c r="Q26" i="1"/>
  <c r="Q27" i="1"/>
  <c r="Q28" i="1"/>
  <c r="Q29" i="1"/>
  <c r="Q30" i="1"/>
  <c r="Q31" i="1"/>
  <c r="Q35" i="1"/>
  <c r="Q36" i="1"/>
  <c r="Q37" i="1"/>
  <c r="Q38" i="1"/>
  <c r="Q20" i="1"/>
  <c r="Q42" i="1" s="1"/>
  <c r="AR21" i="1"/>
  <c r="AR22" i="1"/>
  <c r="AR23" i="1"/>
  <c r="AR24" i="1"/>
  <c r="AR25" i="1"/>
  <c r="AR26" i="1"/>
  <c r="AR27" i="1"/>
  <c r="AR28" i="1"/>
  <c r="AR29" i="1"/>
  <c r="AR30" i="1"/>
  <c r="AR31" i="1"/>
  <c r="AR35" i="1"/>
  <c r="AR36" i="1"/>
  <c r="AR37" i="1"/>
  <c r="AR38" i="1"/>
  <c r="AR39" i="1"/>
  <c r="U42" i="1"/>
  <c r="T42" i="1"/>
  <c r="Q19" i="1"/>
  <c r="AK19" i="1"/>
  <c r="AK42" i="1" s="1"/>
  <c r="AK20" i="1"/>
  <c r="AL19" i="1"/>
  <c r="AL20" i="1"/>
  <c r="AR20" i="1"/>
  <c r="R20" i="1"/>
  <c r="AQ20" i="1"/>
  <c r="AR19" i="1"/>
  <c r="R19" i="1"/>
  <c r="AQ19" i="1" s="1"/>
  <c r="AQ38" i="1"/>
  <c r="AQ31" i="1"/>
  <c r="AQ23" i="1"/>
  <c r="AQ21" i="1"/>
  <c r="AQ41" i="1"/>
  <c r="AQ26" i="1"/>
  <c r="AR42" i="1" l="1"/>
  <c r="AQ36" i="1"/>
  <c r="AQ28" i="1"/>
  <c r="AQ24" i="1"/>
  <c r="AQ32" i="1"/>
  <c r="AQ40" i="1"/>
  <c r="AQ35" i="1"/>
  <c r="R42" i="1"/>
  <c r="AL42" i="1"/>
  <c r="AQ42" i="1" l="1"/>
</calcChain>
</file>

<file path=xl/sharedStrings.xml><?xml version="1.0" encoding="utf-8"?>
<sst xmlns="http://schemas.openxmlformats.org/spreadsheetml/2006/main" count="314" uniqueCount="105">
  <si>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</si>
  <si>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</si>
  <si>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</si>
  <si>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</si>
  <si>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</si>
  <si>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</si>
  <si>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</si>
  <si>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</si>
  <si>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</si>
  <si>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</si>
  <si>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</si>
  <si>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</si>
  <si>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</si>
  <si>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</si>
  <si>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</si>
  <si>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</si>
  <si>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</si>
  <si>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</si>
  <si>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</si>
  <si>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</si>
  <si>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</si>
  <si>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</si>
  <si>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</si>
  <si>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</si>
  <si>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</si>
  <si>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</si>
  <si>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</si>
  <si>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</si>
  <si>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</si>
  <si>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Kierunek Ratownictwo medyczne</t>
  </si>
  <si>
    <t>Rok studiów I</t>
  </si>
  <si>
    <t>Forma studiów Studia stacjonarne</t>
  </si>
  <si>
    <t>Anatomia</t>
  </si>
  <si>
    <t>Biologia i mikrobiologia</t>
  </si>
  <si>
    <t>Fizjologia</t>
  </si>
  <si>
    <t>Patofizjologia</t>
  </si>
  <si>
    <t>Pierwsza pomoc</t>
  </si>
  <si>
    <t>Propedeutyka prawa</t>
  </si>
  <si>
    <t>Kwalifikowana pierwsza  pomoc</t>
  </si>
  <si>
    <t>Podstawy pielęgniarstwa ratunkowego/Wprowadzenie do pielęgnowania</t>
  </si>
  <si>
    <t>moduły ograniczonego wyboru</t>
  </si>
  <si>
    <t>Egz</t>
  </si>
  <si>
    <t>Zal</t>
  </si>
  <si>
    <t>Chirurgia</t>
  </si>
  <si>
    <t>Choroby wewnętrzne</t>
  </si>
  <si>
    <t>Psychiatria</t>
  </si>
  <si>
    <t>Medycyna sądowa</t>
  </si>
  <si>
    <t>Medyczne czynności ratunkowe</t>
  </si>
  <si>
    <t>Medycyna ratunkowa</t>
  </si>
  <si>
    <t>Metodyka nauczania pierwszej pomocy i kwalifikowanej pierwszej pomocy</t>
  </si>
  <si>
    <t>Moduł 1 wolnego wyboru</t>
  </si>
  <si>
    <t>moduły wolnego wyboru</t>
  </si>
  <si>
    <t>Rok studiów III</t>
  </si>
  <si>
    <t>Neurologia</t>
  </si>
  <si>
    <t>Pediatria</t>
  </si>
  <si>
    <t>Medycyna katastrof</t>
  </si>
  <si>
    <t>Ratownictwo górskie/Ratownictwo wysokościowe</t>
  </si>
  <si>
    <t>punkty ECTS kontakt z nauczycielem</t>
  </si>
  <si>
    <t>punkty ECTS zajecia prakt i PZ</t>
  </si>
  <si>
    <t>1.5</t>
  </si>
  <si>
    <t>e-learning (EL)</t>
  </si>
  <si>
    <t>Zoc</t>
  </si>
  <si>
    <t>Zdrowie publiczne</t>
  </si>
  <si>
    <t>Wychowanie fizyczne</t>
  </si>
  <si>
    <t>Procedury ratunkowe przedszpitalne</t>
  </si>
  <si>
    <t>Procedury ratunkowe wewnątrzszpitalne</t>
  </si>
  <si>
    <t>Kardiologia</t>
  </si>
  <si>
    <t>Zajęcia sprawnościowe z elementami ratownictwa specjalistycznego</t>
  </si>
  <si>
    <t>nauki podstawowe</t>
  </si>
  <si>
    <t>nauki behawioralne i społeczne</t>
  </si>
  <si>
    <t>nauki kliniczne</t>
  </si>
  <si>
    <t>Technologie informacyjne i ochrona własności intelektualnej</t>
  </si>
  <si>
    <t>Język obcy</t>
  </si>
  <si>
    <t>Komunikacja interpersonalna</t>
  </si>
  <si>
    <t>Medycyna taktyczna</t>
  </si>
  <si>
    <t>Bezpieczeństwo publiczne</t>
  </si>
  <si>
    <t>Farmakologia i toksykologia</t>
  </si>
  <si>
    <t>praktyki zawodowe wakacyjne</t>
  </si>
  <si>
    <t>praktyki zawodowe śródroczne</t>
  </si>
  <si>
    <t>Oddział chirurgii</t>
  </si>
  <si>
    <t>Oddział chorób wewnętrznych</t>
  </si>
  <si>
    <t>Szpitalny oddział ratunkowy (SOR)</t>
  </si>
  <si>
    <t>Zespół ratownictwa medycznego</t>
  </si>
  <si>
    <t>SOR</t>
  </si>
  <si>
    <t xml:space="preserve">PLAN STUDIÓW na rok akademicki  2020/2021 </t>
  </si>
  <si>
    <t>cykl 2020-2023</t>
  </si>
  <si>
    <t>załącznik nr 10.2</t>
  </si>
  <si>
    <t xml:space="preserve">PROGRAM STUDIÓW na rok akademicki  2020/2021 </t>
  </si>
  <si>
    <t>Kierunek: Ratownictwo medyczne</t>
  </si>
  <si>
    <t>Rok studiów: 2</t>
  </si>
  <si>
    <t>Forma studiów: stacjonarne</t>
  </si>
  <si>
    <t>PLAN STUDIÓW na rok akademicki  2020/2021  uchwalony przez Radę Wydziału w dniu 19 grudnia 2017 r.</t>
  </si>
  <si>
    <t>grupa treści kierunkowych</t>
  </si>
  <si>
    <t xml:space="preserve">Intensywna terapia </t>
  </si>
  <si>
    <t>Położnictwo i ginekologia</t>
  </si>
  <si>
    <t>Traumatologia narządu  ruchu</t>
  </si>
  <si>
    <t>grupa treści ogólnych</t>
  </si>
  <si>
    <t>Seminarium dyplomowe</t>
  </si>
  <si>
    <t>Nowoczesne techniki diagnostyczne/Podstawy farmakognozji</t>
  </si>
  <si>
    <t>Medycyna taktyczna/Pomoc humanitarna</t>
  </si>
  <si>
    <t>Ochrona radiologiczna/Ratownictwo wodne</t>
  </si>
  <si>
    <t>Bezpieczeństwo publiczne/Organizacja KSRG</t>
  </si>
  <si>
    <t>praktyki zawodowe</t>
  </si>
  <si>
    <t>Szpitalny Oddział Ratunkowy 3</t>
  </si>
  <si>
    <t>Zespoły Ratownictwa Medycznego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</si>
</sst>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3" borderId="4" xfId="0" applyFont="1" applyFill="1" applyBorder="1" applyAlignment="1">
      <alignment textRotation="90"/>
    </xf>
    <xf numFmtId="0" fontId="1" fillId="3" borderId="5" xfId="0" applyFont="1" applyFill="1" applyBorder="1" applyAlignment="1">
      <alignment textRotation="90"/>
    </xf>
    <xf numFmtId="0" fontId="1" fillId="3" borderId="6" xfId="0" applyFont="1" applyFill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3" borderId="6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 textRotation="90"/>
    </xf>
    <xf numFmtId="0" fontId="0" fillId="3" borderId="5" xfId="0" applyFill="1" applyBorder="1" applyAlignment="1">
      <alignment textRotation="90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1" xfId="0" applyFill="1" applyBorder="1"/>
    <xf numFmtId="1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/>
    </xf>
    <xf numFmtId="1" fontId="0" fillId="3" borderId="1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7" xfId="0" applyFont="1" applyFill="1" applyBorder="1" applyAlignment="1">
      <alignment textRotation="90"/>
    </xf>
    <xf numFmtId="164" fontId="0" fillId="3" borderId="9" xfId="0" applyNumberFormat="1" applyFill="1" applyBorder="1"/>
    <xf numFmtId="0" fontId="1" fillId="3" borderId="11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1" fontId="1" fillId="3" borderId="1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" xfId="0" applyFill="1" applyBorder="1"/>
    <xf numFmtId="1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0" xfId="0" applyFill="1"/>
    <xf numFmtId="1" fontId="0" fillId="2" borderId="12" xfId="0" applyNumberFormat="1" applyFill="1" applyBorder="1" applyAlignment="1">
      <alignment horizontal="center"/>
    </xf>
    <xf numFmtId="164" fontId="0" fillId="2" borderId="9" xfId="0" applyNumberFormat="1" applyFill="1" applyBorder="1"/>
    <xf numFmtId="1" fontId="0" fillId="2" borderId="16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 textRotation="90"/>
    </xf>
    <xf numFmtId="1" fontId="0" fillId="2" borderId="14" xfId="0" applyNumberFormat="1" applyFont="1" applyFill="1" applyBorder="1" applyAlignment="1">
      <alignment horizontal="center" textRotation="90"/>
    </xf>
    <xf numFmtId="1" fontId="0" fillId="2" borderId="20" xfId="0" applyNumberFormat="1" applyFill="1" applyBorder="1" applyAlignment="1">
      <alignment horizontal="center" textRotation="90"/>
    </xf>
    <xf numFmtId="164" fontId="0" fillId="2" borderId="16" xfId="0" applyNumberFormat="1" applyFill="1" applyBorder="1"/>
    <xf numFmtId="164" fontId="0" fillId="2" borderId="13" xfId="0" applyNumberFormat="1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/>
    <xf numFmtId="164" fontId="1" fillId="2" borderId="1" xfId="0" applyNumberFormat="1" applyFont="1" applyFill="1" applyBorder="1"/>
    <xf numFmtId="1" fontId="1" fillId="2" borderId="14" xfId="0" applyNumberFormat="1" applyFont="1" applyFill="1" applyBorder="1" applyAlignment="1">
      <alignment horizontal="center" textRotation="90"/>
    </xf>
    <xf numFmtId="1" fontId="1" fillId="2" borderId="1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left" vertical="center"/>
    </xf>
    <xf numFmtId="0" fontId="1" fillId="0" borderId="37" xfId="0" applyFont="1" applyBorder="1" applyAlignment="1">
      <alignment textRotation="90"/>
    </xf>
    <xf numFmtId="0" fontId="1" fillId="0" borderId="38" xfId="0" applyFont="1" applyBorder="1" applyAlignment="1">
      <alignment textRotation="90"/>
    </xf>
    <xf numFmtId="0" fontId="1" fillId="0" borderId="39" xfId="0" applyFont="1" applyBorder="1" applyAlignment="1">
      <alignment textRotation="90"/>
    </xf>
    <xf numFmtId="0" fontId="0" fillId="0" borderId="39" xfId="0" applyFont="1" applyBorder="1" applyAlignment="1">
      <alignment textRotation="90"/>
    </xf>
    <xf numFmtId="0" fontId="0" fillId="0" borderId="40" xfId="0" applyFont="1" applyBorder="1" applyAlignment="1">
      <alignment horizontal="center" textRotation="90"/>
    </xf>
    <xf numFmtId="0" fontId="2" fillId="0" borderId="40" xfId="0" applyFont="1" applyBorder="1" applyAlignment="1">
      <alignment textRotation="90"/>
    </xf>
    <xf numFmtId="0" fontId="0" fillId="0" borderId="38" xfId="0" applyFont="1" applyBorder="1" applyAlignment="1">
      <alignment textRotation="90"/>
    </xf>
    <xf numFmtId="0" fontId="0" fillId="0" borderId="12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" textRotation="90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 textRotation="90"/>
    </xf>
    <xf numFmtId="1" fontId="2" fillId="0" borderId="40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2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1" xfId="0" applyBorder="1" applyAlignment="1">
      <alignment horizontal="right"/>
    </xf>
    <xf numFmtId="0" fontId="2" fillId="0" borderId="42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1" fontId="0" fillId="0" borderId="34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textRotation="90"/>
    </xf>
    <xf numFmtId="0" fontId="2" fillId="3" borderId="30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2" fillId="3" borderId="31" xfId="0" applyFont="1" applyFill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2" fillId="3" borderId="2" xfId="0" applyFont="1" applyFill="1" applyBorder="1" applyAlignment="1">
      <alignment horizontal="right" textRotation="90"/>
    </xf>
    <xf numFmtId="0" fontId="2" fillId="3" borderId="30" xfId="0" applyFont="1" applyFill="1" applyBorder="1" applyAlignment="1">
      <alignment horizontal="right" textRotation="90"/>
    </xf>
    <xf numFmtId="0" fontId="2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right" textRotation="90"/>
    </xf>
    <xf numFmtId="0" fontId="2" fillId="0" borderId="36" xfId="0" applyFont="1" applyBorder="1" applyAlignment="1">
      <alignment horizontal="right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2064204</xdr:colOff>
      <xdr:row>6</xdr:row>
      <xdr:rowOff>28575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326571"/>
          <a:ext cx="2064204" cy="68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0</xdr:colOff>
      <xdr:row>5</xdr:row>
      <xdr:rowOff>209550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486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9"/>
  <sheetViews>
    <sheetView showZeros="0" view="pageBreakPreview" zoomScale="70" zoomScaleNormal="70" zoomScaleSheetLayoutView="70" workbookViewId="0">
      <selection activeCell="AI1" sqref="AI1"/>
    </sheetView>
  </sheetViews>
  <sheetFormatPr defaultRowHeight="12.75" x14ac:dyDescent="0.2"/>
  <cols>
    <col min="1" max="1" width="4.28515625" customWidth="1"/>
    <col min="2" max="2" width="36.5703125" customWidth="1"/>
    <col min="3" max="15" width="5.7109375" customWidth="1"/>
    <col min="16" max="16" width="5.7109375" style="7" customWidth="1"/>
    <col min="17" max="17" width="5.7109375" customWidth="1"/>
    <col min="18" max="19" width="5.7109375" style="2" customWidth="1"/>
    <col min="20" max="21" width="5.7109375" style="2" hidden="1" customWidth="1"/>
    <col min="22" max="22" width="7.5703125" style="2" customWidth="1"/>
    <col min="23" max="39" width="5.7109375" customWidth="1"/>
    <col min="40" max="41" width="5.7109375" style="2" hidden="1" customWidth="1"/>
    <col min="42" max="42" width="7.5703125" style="2" customWidth="1"/>
    <col min="43" max="43" width="6.85546875" style="2" customWidth="1"/>
    <col min="44" max="44" width="8.42578125" style="2" customWidth="1"/>
    <col min="45" max="81" width="9.140625" style="80" customWidth="1"/>
  </cols>
  <sheetData>
    <row r="1" spans="1:81" x14ac:dyDescent="0.2">
      <c r="R1" s="87"/>
      <c r="S1" s="87"/>
      <c r="T1" s="87"/>
      <c r="U1" s="87"/>
      <c r="V1" s="87"/>
      <c r="AI1" s="88" t="s">
        <v>86</v>
      </c>
      <c r="AJ1" s="88"/>
      <c r="AK1" s="88"/>
      <c r="AL1" s="88"/>
      <c r="AM1" s="88"/>
      <c r="AN1" s="87"/>
      <c r="AO1" s="87"/>
      <c r="AP1" s="87"/>
      <c r="AQ1" s="87"/>
      <c r="AR1" s="87"/>
    </row>
    <row r="2" spans="1:81" x14ac:dyDescent="0.2">
      <c r="R2" s="87"/>
      <c r="S2" s="87"/>
      <c r="T2" s="87"/>
      <c r="U2" s="87"/>
      <c r="V2" s="87"/>
      <c r="AI2" s="88"/>
      <c r="AJ2" s="88"/>
      <c r="AK2" s="88"/>
      <c r="AL2" s="88"/>
      <c r="AM2" s="88"/>
      <c r="AN2" s="87"/>
      <c r="AO2" s="87"/>
      <c r="AP2" s="87"/>
      <c r="AQ2" s="87"/>
      <c r="AR2" s="87"/>
    </row>
    <row r="3" spans="1:81" x14ac:dyDescent="0.2">
      <c r="R3" s="87"/>
      <c r="S3" s="87"/>
      <c r="T3" s="87"/>
      <c r="U3" s="87"/>
      <c r="V3" s="87"/>
      <c r="AI3" s="88"/>
      <c r="AJ3" s="88"/>
      <c r="AK3" s="88"/>
      <c r="AL3" s="88"/>
      <c r="AM3" s="88"/>
      <c r="AN3" s="87"/>
      <c r="AO3" s="87"/>
      <c r="AP3" s="87"/>
      <c r="AQ3" s="87"/>
      <c r="AR3" s="87"/>
    </row>
    <row r="4" spans="1:81" x14ac:dyDescent="0.2">
      <c r="R4" s="87"/>
      <c r="S4" s="87"/>
      <c r="T4" s="87"/>
      <c r="U4" s="87"/>
      <c r="V4" s="87"/>
      <c r="AI4" s="88"/>
      <c r="AJ4" s="88"/>
      <c r="AK4" s="88"/>
      <c r="AL4" s="88"/>
      <c r="AM4" s="88"/>
      <c r="AN4" s="87"/>
      <c r="AO4" s="87"/>
      <c r="AP4" s="87"/>
      <c r="AQ4" s="87"/>
      <c r="AR4" s="87"/>
    </row>
    <row r="5" spans="1:81" x14ac:dyDescent="0.2">
      <c r="R5" s="87"/>
      <c r="S5" s="87"/>
      <c r="T5" s="87"/>
      <c r="U5" s="87"/>
      <c r="V5" s="87"/>
      <c r="AN5" s="87"/>
      <c r="AO5" s="87"/>
      <c r="AP5" s="87"/>
      <c r="AQ5" s="87"/>
      <c r="AR5" s="87"/>
    </row>
    <row r="6" spans="1:81" x14ac:dyDescent="0.2">
      <c r="R6" s="87"/>
      <c r="S6" s="87"/>
      <c r="T6" s="87"/>
      <c r="U6" s="87"/>
      <c r="V6" s="87"/>
      <c r="AN6" s="87"/>
      <c r="AO6" s="87"/>
      <c r="AP6" s="87"/>
      <c r="AQ6" s="87"/>
      <c r="AR6" s="87"/>
    </row>
    <row r="7" spans="1:81" s="3" customFormat="1" ht="20.100000000000001" customHeight="1" x14ac:dyDescent="0.2">
      <c r="A7" s="136" t="s">
        <v>84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</row>
    <row r="8" spans="1:81" s="3" customFormat="1" ht="20.100000000000001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6" t="s">
        <v>85</v>
      </c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</row>
    <row r="10" spans="1:81" s="4" customFormat="1" ht="15" customHeight="1" x14ac:dyDescent="0.2">
      <c r="A10" s="4" t="s">
        <v>28</v>
      </c>
      <c r="R10" s="6"/>
      <c r="S10" s="6"/>
      <c r="T10" s="6"/>
      <c r="U10" s="6"/>
      <c r="V10" s="6"/>
      <c r="AN10" s="6"/>
      <c r="AO10" s="6"/>
      <c r="AP10" s="6"/>
      <c r="AQ10" s="6"/>
      <c r="AR10" s="6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</row>
    <row r="11" spans="1:81" s="4" customFormat="1" ht="15" customHeight="1" x14ac:dyDescent="0.2">
      <c r="A11" s="4" t="s">
        <v>29</v>
      </c>
      <c r="R11" s="6"/>
      <c r="S11" s="6"/>
      <c r="T11" s="6"/>
      <c r="U11" s="6"/>
      <c r="V11" s="6"/>
      <c r="AN11" s="6"/>
      <c r="AO11" s="6"/>
      <c r="AP11" s="6"/>
      <c r="AQ11" s="6"/>
      <c r="AR11" s="6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</row>
    <row r="12" spans="1:81" s="4" customFormat="1" ht="15" customHeight="1" x14ac:dyDescent="0.2">
      <c r="A12" s="4" t="s">
        <v>30</v>
      </c>
      <c r="R12" s="6"/>
      <c r="S12" s="6"/>
      <c r="T12" s="6"/>
      <c r="U12" s="6"/>
      <c r="V12" s="6"/>
      <c r="AN12" s="6"/>
      <c r="AO12" s="6"/>
      <c r="AP12" s="6"/>
      <c r="AQ12" s="6"/>
      <c r="AR12" s="6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</row>
    <row r="13" spans="1:81" s="4" customFormat="1" ht="15" customHeight="1" x14ac:dyDescent="0.2">
      <c r="A13" s="4" t="s">
        <v>31</v>
      </c>
      <c r="R13" s="6"/>
      <c r="S13" s="6"/>
      <c r="T13" s="6"/>
      <c r="U13" s="6"/>
      <c r="V13" s="6"/>
      <c r="AN13" s="6"/>
      <c r="AO13" s="6"/>
      <c r="AP13" s="6"/>
      <c r="AQ13" s="6"/>
      <c r="AR13" s="6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</row>
    <row r="14" spans="1:81" ht="15" customHeight="1" x14ac:dyDescent="0.2"/>
    <row r="16" spans="1:81" ht="13.5" thickBot="1" x14ac:dyDescent="0.25"/>
    <row r="17" spans="1:81" ht="13.5" customHeight="1" thickBot="1" x14ac:dyDescent="0.25">
      <c r="A17" s="139" t="s">
        <v>8</v>
      </c>
      <c r="B17" s="141" t="s">
        <v>7</v>
      </c>
      <c r="C17" s="143" t="s">
        <v>11</v>
      </c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6"/>
      <c r="U17" s="146"/>
      <c r="V17" s="147"/>
      <c r="W17" s="143" t="s">
        <v>12</v>
      </c>
      <c r="X17" s="144"/>
      <c r="Y17" s="144"/>
      <c r="Z17" s="144"/>
      <c r="AA17" s="144"/>
      <c r="AB17" s="144"/>
      <c r="AC17" s="144"/>
      <c r="AD17" s="144"/>
      <c r="AE17" s="145"/>
      <c r="AF17" s="145"/>
      <c r="AG17" s="145"/>
      <c r="AH17" s="145"/>
      <c r="AI17" s="145"/>
      <c r="AJ17" s="145"/>
      <c r="AK17" s="145"/>
      <c r="AL17" s="145"/>
      <c r="AM17" s="145"/>
      <c r="AN17" s="146"/>
      <c r="AO17" s="146"/>
      <c r="AP17" s="147"/>
      <c r="AQ17" s="132" t="s">
        <v>13</v>
      </c>
      <c r="AR17" s="134" t="s">
        <v>14</v>
      </c>
    </row>
    <row r="18" spans="1:81" ht="232.5" x14ac:dyDescent="0.2">
      <c r="A18" s="140"/>
      <c r="B18" s="142"/>
      <c r="C18" s="8" t="s">
        <v>15</v>
      </c>
      <c r="D18" s="9" t="s">
        <v>16</v>
      </c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60</v>
      </c>
      <c r="N18" s="10" t="s">
        <v>27</v>
      </c>
      <c r="O18" s="10" t="s">
        <v>25</v>
      </c>
      <c r="P18" s="10" t="s">
        <v>0</v>
      </c>
      <c r="Q18" s="10" t="s">
        <v>26</v>
      </c>
      <c r="R18" s="12" t="s">
        <v>10</v>
      </c>
      <c r="S18" s="12" t="s">
        <v>1</v>
      </c>
      <c r="T18" s="13" t="s">
        <v>57</v>
      </c>
      <c r="U18" s="13" t="s">
        <v>58</v>
      </c>
      <c r="V18" s="14" t="s">
        <v>2</v>
      </c>
      <c r="W18" s="15" t="s">
        <v>15</v>
      </c>
      <c r="X18" s="15" t="s">
        <v>16</v>
      </c>
      <c r="Y18" s="15" t="s">
        <v>17</v>
      </c>
      <c r="Z18" s="15" t="s">
        <v>18</v>
      </c>
      <c r="AA18" s="15" t="s">
        <v>19</v>
      </c>
      <c r="AB18" s="15" t="s">
        <v>20</v>
      </c>
      <c r="AC18" s="15" t="s">
        <v>21</v>
      </c>
      <c r="AD18" s="15" t="s">
        <v>22</v>
      </c>
      <c r="AE18" s="11" t="s">
        <v>23</v>
      </c>
      <c r="AF18" s="11" t="s">
        <v>24</v>
      </c>
      <c r="AG18" s="10" t="s">
        <v>60</v>
      </c>
      <c r="AH18" s="11" t="s">
        <v>27</v>
      </c>
      <c r="AI18" s="11" t="s">
        <v>25</v>
      </c>
      <c r="AJ18" s="11" t="s">
        <v>0</v>
      </c>
      <c r="AK18" s="11" t="s">
        <v>26</v>
      </c>
      <c r="AL18" s="11" t="s">
        <v>10</v>
      </c>
      <c r="AM18" s="11" t="s">
        <v>1</v>
      </c>
      <c r="AN18" s="13" t="s">
        <v>57</v>
      </c>
      <c r="AO18" s="13" t="s">
        <v>58</v>
      </c>
      <c r="AP18" s="14" t="s">
        <v>2</v>
      </c>
      <c r="AQ18" s="133"/>
      <c r="AR18" s="135"/>
    </row>
    <row r="19" spans="1:81" s="67" customFormat="1" ht="15" customHeight="1" x14ac:dyDescent="0.2">
      <c r="A19" s="53"/>
      <c r="B19" s="54" t="s">
        <v>68</v>
      </c>
      <c r="C19" s="7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81"/>
      <c r="Q19" s="76">
        <f>SUM(C19:O19)</f>
        <v>0</v>
      </c>
      <c r="R19" s="77">
        <f>SUM(C19:P19)</f>
        <v>0</v>
      </c>
      <c r="S19" s="59"/>
      <c r="T19" s="60"/>
      <c r="U19" s="60"/>
      <c r="V19" s="61"/>
      <c r="W19" s="75"/>
      <c r="X19" s="75"/>
      <c r="Y19" s="75"/>
      <c r="Z19" s="75"/>
      <c r="AA19" s="75"/>
      <c r="AB19" s="75"/>
      <c r="AC19" s="75"/>
      <c r="AD19" s="75"/>
      <c r="AE19" s="76"/>
      <c r="AF19" s="76"/>
      <c r="AG19" s="76"/>
      <c r="AH19" s="76"/>
      <c r="AI19" s="76"/>
      <c r="AJ19" s="76"/>
      <c r="AK19" s="76">
        <f>SUM(W19:AI19)</f>
        <v>0</v>
      </c>
      <c r="AL19" s="76">
        <f>SUM(W19:AJ19)</f>
        <v>0</v>
      </c>
      <c r="AM19" s="64"/>
      <c r="AN19" s="60"/>
      <c r="AO19" s="60"/>
      <c r="AP19" s="61"/>
      <c r="AQ19" s="65">
        <f>SUM(R19,AL19)</f>
        <v>0</v>
      </c>
      <c r="AR19" s="66">
        <f>SUM(V19,AP19)</f>
        <v>0</v>
      </c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</row>
    <row r="20" spans="1:81" s="44" customFormat="1" ht="15" customHeight="1" x14ac:dyDescent="0.2">
      <c r="A20" s="22">
        <v>1</v>
      </c>
      <c r="B20" s="23" t="s">
        <v>32</v>
      </c>
      <c r="C20" s="24">
        <v>25</v>
      </c>
      <c r="D20" s="25"/>
      <c r="E20" s="26"/>
      <c r="F20" s="26">
        <v>45</v>
      </c>
      <c r="G20" s="26"/>
      <c r="H20" s="27"/>
      <c r="I20" s="26"/>
      <c r="J20" s="26"/>
      <c r="K20" s="26"/>
      <c r="L20" s="26"/>
      <c r="M20" s="26"/>
      <c r="N20" s="26"/>
      <c r="O20" s="26"/>
      <c r="P20" s="51">
        <v>55</v>
      </c>
      <c r="Q20" s="26">
        <f>SUM(C20:O20)</f>
        <v>70</v>
      </c>
      <c r="R20" s="26">
        <f t="shared" ref="R20:R38" si="0">SUM(C20:P20)</f>
        <v>125</v>
      </c>
      <c r="S20" s="28" t="s">
        <v>41</v>
      </c>
      <c r="T20" s="29">
        <v>2.5</v>
      </c>
      <c r="U20" s="29">
        <v>1.5</v>
      </c>
      <c r="V20" s="18">
        <v>4.5</v>
      </c>
      <c r="W20" s="30"/>
      <c r="X20" s="25"/>
      <c r="Y20" s="25"/>
      <c r="Z20" s="30"/>
      <c r="AA20" s="25"/>
      <c r="AB20" s="25"/>
      <c r="AC20" s="25"/>
      <c r="AD20" s="25"/>
      <c r="AE20" s="26"/>
      <c r="AF20" s="26"/>
      <c r="AG20" s="26"/>
      <c r="AH20" s="26"/>
      <c r="AI20" s="26"/>
      <c r="AJ20" s="31"/>
      <c r="AK20" s="26">
        <f t="shared" ref="AK20:AK39" si="1">SUM(W20:AI20)</f>
        <v>0</v>
      </c>
      <c r="AL20" s="26">
        <f t="shared" ref="AL20:AL39" si="2">SUM(W20:AJ20)</f>
        <v>0</v>
      </c>
      <c r="AM20" s="19"/>
      <c r="AN20" s="17"/>
      <c r="AO20" s="17"/>
      <c r="AP20" s="18"/>
      <c r="AQ20" s="20">
        <f t="shared" ref="AQ20:AQ39" si="3">SUM(R20,AL20)</f>
        <v>125</v>
      </c>
      <c r="AR20" s="21">
        <f t="shared" ref="AR20:AR39" si="4">SUM(V20,AP20)</f>
        <v>4.5</v>
      </c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</row>
    <row r="21" spans="1:81" s="44" customFormat="1" ht="15" customHeight="1" x14ac:dyDescent="0.2">
      <c r="A21" s="22">
        <v>2</v>
      </c>
      <c r="B21" s="23" t="s">
        <v>33</v>
      </c>
      <c r="C21" s="24">
        <v>15</v>
      </c>
      <c r="D21" s="25"/>
      <c r="E21" s="26"/>
      <c r="F21" s="26"/>
      <c r="G21" s="26"/>
      <c r="H21" s="27">
        <v>30</v>
      </c>
      <c r="I21" s="26"/>
      <c r="J21" s="26"/>
      <c r="K21" s="26"/>
      <c r="L21" s="26"/>
      <c r="M21" s="26"/>
      <c r="N21" s="26"/>
      <c r="O21" s="26"/>
      <c r="P21" s="51">
        <v>45</v>
      </c>
      <c r="Q21" s="26">
        <f t="shared" ref="Q21:Q38" si="5">SUM(C21:O21)</f>
        <v>45</v>
      </c>
      <c r="R21" s="26">
        <f t="shared" si="0"/>
        <v>90</v>
      </c>
      <c r="S21" s="28" t="s">
        <v>41</v>
      </c>
      <c r="T21" s="29">
        <v>2</v>
      </c>
      <c r="U21" s="29">
        <v>1.5</v>
      </c>
      <c r="V21" s="18">
        <v>3</v>
      </c>
      <c r="W21" s="30"/>
      <c r="X21" s="25"/>
      <c r="Y21" s="25"/>
      <c r="Z21" s="30"/>
      <c r="AA21" s="25"/>
      <c r="AB21" s="25"/>
      <c r="AC21" s="25"/>
      <c r="AD21" s="25"/>
      <c r="AE21" s="26"/>
      <c r="AF21" s="26"/>
      <c r="AG21" s="26"/>
      <c r="AH21" s="26"/>
      <c r="AI21" s="26"/>
      <c r="AJ21" s="31"/>
      <c r="AK21" s="26">
        <f t="shared" si="1"/>
        <v>0</v>
      </c>
      <c r="AL21" s="26">
        <f t="shared" si="2"/>
        <v>0</v>
      </c>
      <c r="AM21" s="19"/>
      <c r="AN21" s="17"/>
      <c r="AO21" s="17"/>
      <c r="AP21" s="18"/>
      <c r="AQ21" s="20">
        <f t="shared" si="3"/>
        <v>90</v>
      </c>
      <c r="AR21" s="21">
        <f t="shared" si="4"/>
        <v>3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</row>
    <row r="22" spans="1:81" s="44" customFormat="1" ht="15" customHeight="1" x14ac:dyDescent="0.2">
      <c r="A22" s="22">
        <v>3</v>
      </c>
      <c r="B22" s="23" t="s">
        <v>34</v>
      </c>
      <c r="C22" s="24">
        <v>15</v>
      </c>
      <c r="D22" s="25"/>
      <c r="E22" s="26"/>
      <c r="F22" s="32">
        <v>30</v>
      </c>
      <c r="G22" s="26"/>
      <c r="H22" s="26"/>
      <c r="I22" s="26"/>
      <c r="J22" s="26"/>
      <c r="K22" s="26"/>
      <c r="L22" s="26"/>
      <c r="M22" s="26"/>
      <c r="N22" s="26"/>
      <c r="O22" s="26"/>
      <c r="P22" s="51">
        <v>45</v>
      </c>
      <c r="Q22" s="26">
        <f t="shared" si="5"/>
        <v>45</v>
      </c>
      <c r="R22" s="26">
        <f t="shared" si="0"/>
        <v>90</v>
      </c>
      <c r="S22" s="28" t="s">
        <v>41</v>
      </c>
      <c r="T22" s="29">
        <v>2</v>
      </c>
      <c r="U22" s="29">
        <v>1.5</v>
      </c>
      <c r="V22" s="18">
        <v>3</v>
      </c>
      <c r="W22" s="30"/>
      <c r="X22" s="25"/>
      <c r="Y22" s="25"/>
      <c r="Z22" s="31"/>
      <c r="AA22" s="25"/>
      <c r="AB22" s="25"/>
      <c r="AC22" s="25"/>
      <c r="AD22" s="25"/>
      <c r="AE22" s="26"/>
      <c r="AF22" s="26"/>
      <c r="AG22" s="26"/>
      <c r="AH22" s="26"/>
      <c r="AI22" s="26"/>
      <c r="AJ22" s="31"/>
      <c r="AK22" s="26">
        <f t="shared" si="1"/>
        <v>0</v>
      </c>
      <c r="AL22" s="26">
        <f t="shared" si="2"/>
        <v>0</v>
      </c>
      <c r="AM22" s="19"/>
      <c r="AN22" s="17"/>
      <c r="AO22" s="17"/>
      <c r="AP22" s="18"/>
      <c r="AQ22" s="20">
        <f t="shared" si="3"/>
        <v>90</v>
      </c>
      <c r="AR22" s="21">
        <f t="shared" si="4"/>
        <v>3</v>
      </c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</row>
    <row r="23" spans="1:81" s="44" customFormat="1" ht="15" customHeight="1" x14ac:dyDescent="0.2">
      <c r="A23" s="22">
        <v>4</v>
      </c>
      <c r="B23" s="48" t="s">
        <v>35</v>
      </c>
      <c r="C23" s="24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51"/>
      <c r="Q23" s="26">
        <f t="shared" si="5"/>
        <v>0</v>
      </c>
      <c r="R23" s="26">
        <f t="shared" si="0"/>
        <v>0</v>
      </c>
      <c r="S23" s="16"/>
      <c r="T23" s="17"/>
      <c r="U23" s="17"/>
      <c r="V23" s="18"/>
      <c r="W23" s="30">
        <v>15</v>
      </c>
      <c r="X23" s="25"/>
      <c r="Y23" s="25"/>
      <c r="Z23" s="31">
        <v>30</v>
      </c>
      <c r="AA23" s="25"/>
      <c r="AB23" s="31"/>
      <c r="AC23" s="25"/>
      <c r="AD23" s="25"/>
      <c r="AE23" s="26"/>
      <c r="AF23" s="26"/>
      <c r="AG23" s="26"/>
      <c r="AH23" s="26"/>
      <c r="AI23" s="26"/>
      <c r="AJ23" s="31">
        <v>30</v>
      </c>
      <c r="AK23" s="26">
        <f t="shared" si="1"/>
        <v>45</v>
      </c>
      <c r="AL23" s="26">
        <f t="shared" si="2"/>
        <v>75</v>
      </c>
      <c r="AM23" s="33" t="s">
        <v>42</v>
      </c>
      <c r="AN23" s="29">
        <v>1.5</v>
      </c>
      <c r="AO23" s="29">
        <v>1</v>
      </c>
      <c r="AP23" s="18">
        <v>2.5</v>
      </c>
      <c r="AQ23" s="20">
        <f t="shared" si="3"/>
        <v>75</v>
      </c>
      <c r="AR23" s="21">
        <f t="shared" si="4"/>
        <v>2.5</v>
      </c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</row>
    <row r="24" spans="1:81" s="44" customFormat="1" ht="15" customHeight="1" x14ac:dyDescent="0.2">
      <c r="A24" s="22">
        <v>5</v>
      </c>
      <c r="B24" s="47" t="s">
        <v>76</v>
      </c>
      <c r="C24" s="24"/>
      <c r="D24" s="25"/>
      <c r="E24" s="26"/>
      <c r="F24" s="26"/>
      <c r="G24" s="27"/>
      <c r="H24" s="26"/>
      <c r="I24" s="26"/>
      <c r="J24" s="26"/>
      <c r="K24" s="26"/>
      <c r="L24" s="26"/>
      <c r="M24" s="26"/>
      <c r="N24" s="26"/>
      <c r="O24" s="26"/>
      <c r="P24" s="51"/>
      <c r="Q24" s="26">
        <f t="shared" si="5"/>
        <v>0</v>
      </c>
      <c r="R24" s="26">
        <f t="shared" si="0"/>
        <v>0</v>
      </c>
      <c r="S24" s="16"/>
      <c r="T24" s="17"/>
      <c r="U24" s="17"/>
      <c r="V24" s="18"/>
      <c r="W24" s="30">
        <v>15</v>
      </c>
      <c r="X24" s="25">
        <v>15</v>
      </c>
      <c r="Y24" s="25"/>
      <c r="Z24" s="32">
        <v>15</v>
      </c>
      <c r="AA24" s="31"/>
      <c r="AB24" s="25"/>
      <c r="AC24" s="25"/>
      <c r="AD24" s="25"/>
      <c r="AE24" s="26"/>
      <c r="AF24" s="26"/>
      <c r="AG24" s="26"/>
      <c r="AH24" s="26"/>
      <c r="AI24" s="26"/>
      <c r="AJ24" s="31">
        <v>40</v>
      </c>
      <c r="AK24" s="26">
        <f t="shared" si="1"/>
        <v>45</v>
      </c>
      <c r="AL24" s="26">
        <f t="shared" si="2"/>
        <v>85</v>
      </c>
      <c r="AM24" s="35" t="s">
        <v>41</v>
      </c>
      <c r="AN24" s="29">
        <v>1.5</v>
      </c>
      <c r="AO24" s="29"/>
      <c r="AP24" s="18">
        <v>3</v>
      </c>
      <c r="AQ24" s="20">
        <f t="shared" si="3"/>
        <v>85</v>
      </c>
      <c r="AR24" s="21">
        <f t="shared" si="4"/>
        <v>3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</row>
    <row r="25" spans="1:81" s="67" customFormat="1" ht="15" customHeight="1" x14ac:dyDescent="0.2">
      <c r="A25" s="53"/>
      <c r="B25" s="54" t="s">
        <v>70</v>
      </c>
      <c r="C25" s="71"/>
      <c r="D25" s="56"/>
      <c r="E25" s="57"/>
      <c r="F25" s="57"/>
      <c r="G25" s="72"/>
      <c r="H25" s="57"/>
      <c r="I25" s="57"/>
      <c r="J25" s="57"/>
      <c r="K25" s="57"/>
      <c r="L25" s="57"/>
      <c r="M25" s="57"/>
      <c r="N25" s="57"/>
      <c r="O25" s="57"/>
      <c r="P25" s="82"/>
      <c r="Q25" s="57">
        <f t="shared" si="5"/>
        <v>0</v>
      </c>
      <c r="R25" s="57">
        <f t="shared" si="0"/>
        <v>0</v>
      </c>
      <c r="S25" s="59"/>
      <c r="T25" s="60"/>
      <c r="U25" s="60"/>
      <c r="V25" s="61"/>
      <c r="W25" s="73"/>
      <c r="X25" s="56"/>
      <c r="Y25" s="56"/>
      <c r="Z25" s="72"/>
      <c r="AA25" s="56"/>
      <c r="AB25" s="56"/>
      <c r="AC25" s="56"/>
      <c r="AD25" s="56"/>
      <c r="AE25" s="57"/>
      <c r="AF25" s="57"/>
      <c r="AG25" s="57"/>
      <c r="AH25" s="57"/>
      <c r="AI25" s="57"/>
      <c r="AJ25" s="72"/>
      <c r="AK25" s="57">
        <f t="shared" si="1"/>
        <v>0</v>
      </c>
      <c r="AL25" s="57">
        <f t="shared" si="2"/>
        <v>0</v>
      </c>
      <c r="AM25" s="64"/>
      <c r="AN25" s="60"/>
      <c r="AO25" s="60"/>
      <c r="AP25" s="61"/>
      <c r="AQ25" s="65">
        <f t="shared" si="3"/>
        <v>0</v>
      </c>
      <c r="AR25" s="66">
        <f t="shared" si="4"/>
        <v>0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</row>
    <row r="26" spans="1:81" s="44" customFormat="1" ht="15" customHeight="1" x14ac:dyDescent="0.2">
      <c r="A26" s="22">
        <v>1</v>
      </c>
      <c r="B26" s="23" t="s">
        <v>36</v>
      </c>
      <c r="C26" s="24">
        <v>10</v>
      </c>
      <c r="D26" s="25"/>
      <c r="E26" s="26"/>
      <c r="F26" s="26"/>
      <c r="G26" s="27">
        <v>50</v>
      </c>
      <c r="H26" s="26"/>
      <c r="I26" s="26"/>
      <c r="J26" s="26"/>
      <c r="K26" s="26"/>
      <c r="L26" s="26"/>
      <c r="M26" s="26"/>
      <c r="N26" s="26"/>
      <c r="O26" s="26"/>
      <c r="P26" s="51">
        <v>50</v>
      </c>
      <c r="Q26" s="26">
        <f t="shared" si="5"/>
        <v>60</v>
      </c>
      <c r="R26" s="26">
        <f t="shared" si="0"/>
        <v>110</v>
      </c>
      <c r="S26" s="28" t="s">
        <v>41</v>
      </c>
      <c r="T26" s="29">
        <v>2.5</v>
      </c>
      <c r="U26" s="29">
        <v>2</v>
      </c>
      <c r="V26" s="18">
        <v>4</v>
      </c>
      <c r="W26" s="30"/>
      <c r="X26" s="25"/>
      <c r="Y26" s="25"/>
      <c r="Z26" s="30"/>
      <c r="AA26" s="25"/>
      <c r="AB26" s="25"/>
      <c r="AC26" s="25"/>
      <c r="AD26" s="25"/>
      <c r="AE26" s="26"/>
      <c r="AF26" s="26"/>
      <c r="AG26" s="26"/>
      <c r="AH26" s="26"/>
      <c r="AI26" s="26"/>
      <c r="AJ26" s="31"/>
      <c r="AK26" s="26">
        <f t="shared" si="1"/>
        <v>0</v>
      </c>
      <c r="AL26" s="26">
        <f t="shared" si="2"/>
        <v>0</v>
      </c>
      <c r="AM26" s="19"/>
      <c r="AN26" s="17"/>
      <c r="AO26" s="17"/>
      <c r="AP26" s="18"/>
      <c r="AQ26" s="20">
        <f t="shared" si="3"/>
        <v>110</v>
      </c>
      <c r="AR26" s="21">
        <f t="shared" si="4"/>
        <v>4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</row>
    <row r="27" spans="1:81" s="44" customFormat="1" ht="15" customHeight="1" x14ac:dyDescent="0.2">
      <c r="A27" s="22">
        <v>2</v>
      </c>
      <c r="B27" s="23" t="s">
        <v>38</v>
      </c>
      <c r="C27" s="24"/>
      <c r="D27" s="25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51"/>
      <c r="Q27" s="26">
        <f t="shared" si="5"/>
        <v>0</v>
      </c>
      <c r="R27" s="26">
        <f t="shared" si="0"/>
        <v>0</v>
      </c>
      <c r="S27" s="16"/>
      <c r="T27" s="17"/>
      <c r="U27" s="17"/>
      <c r="V27" s="18"/>
      <c r="W27" s="30">
        <v>15</v>
      </c>
      <c r="X27" s="25"/>
      <c r="Y27" s="25"/>
      <c r="Z27" s="25"/>
      <c r="AA27" s="30">
        <v>75</v>
      </c>
      <c r="AB27" s="25"/>
      <c r="AC27" s="25"/>
      <c r="AD27" s="25"/>
      <c r="AE27" s="26"/>
      <c r="AF27" s="26"/>
      <c r="AG27" s="26"/>
      <c r="AH27" s="26"/>
      <c r="AI27" s="26"/>
      <c r="AJ27" s="31">
        <v>75</v>
      </c>
      <c r="AK27" s="26">
        <f t="shared" si="1"/>
        <v>90</v>
      </c>
      <c r="AL27" s="26">
        <f t="shared" si="2"/>
        <v>165</v>
      </c>
      <c r="AM27" s="35" t="s">
        <v>41</v>
      </c>
      <c r="AN27" s="29">
        <v>4.5</v>
      </c>
      <c r="AO27" s="29">
        <v>3.5</v>
      </c>
      <c r="AP27" s="18">
        <v>6.5</v>
      </c>
      <c r="AQ27" s="20">
        <f t="shared" si="3"/>
        <v>165</v>
      </c>
      <c r="AR27" s="21">
        <f t="shared" si="4"/>
        <v>6.5</v>
      </c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</row>
    <row r="28" spans="1:81" s="44" customFormat="1" ht="15" customHeight="1" x14ac:dyDescent="0.2">
      <c r="A28" s="22">
        <v>3</v>
      </c>
      <c r="B28" s="23" t="s">
        <v>75</v>
      </c>
      <c r="C28" s="24">
        <v>15</v>
      </c>
      <c r="D28" s="25">
        <v>15</v>
      </c>
      <c r="E28" s="26"/>
      <c r="F28" s="26"/>
      <c r="G28" s="27"/>
      <c r="H28" s="26"/>
      <c r="I28" s="26"/>
      <c r="J28" s="26"/>
      <c r="K28" s="26"/>
      <c r="L28" s="26"/>
      <c r="M28" s="26"/>
      <c r="N28" s="26"/>
      <c r="O28" s="26"/>
      <c r="P28" s="51">
        <v>30</v>
      </c>
      <c r="Q28" s="26">
        <f t="shared" si="5"/>
        <v>30</v>
      </c>
      <c r="R28" s="26">
        <f t="shared" si="0"/>
        <v>60</v>
      </c>
      <c r="S28" s="34" t="s">
        <v>42</v>
      </c>
      <c r="T28" s="29"/>
      <c r="U28" s="29"/>
      <c r="V28" s="18">
        <v>2</v>
      </c>
      <c r="W28" s="24"/>
      <c r="X28" s="25"/>
      <c r="Y28" s="25"/>
      <c r="Z28" s="25"/>
      <c r="AA28" s="25"/>
      <c r="AB28" s="25"/>
      <c r="AC28" s="26"/>
      <c r="AD28" s="25"/>
      <c r="AE28" s="26"/>
      <c r="AF28" s="26"/>
      <c r="AG28" s="26"/>
      <c r="AH28" s="26"/>
      <c r="AI28" s="26"/>
      <c r="AJ28" s="27"/>
      <c r="AK28" s="26">
        <f t="shared" si="1"/>
        <v>0</v>
      </c>
      <c r="AL28" s="26">
        <f t="shared" si="2"/>
        <v>0</v>
      </c>
      <c r="AM28" s="33"/>
      <c r="AN28" s="29">
        <v>2</v>
      </c>
      <c r="AO28" s="29">
        <v>2</v>
      </c>
      <c r="AP28" s="18"/>
      <c r="AQ28" s="20">
        <f>SUM(R28,AL28)</f>
        <v>60</v>
      </c>
      <c r="AR28" s="21">
        <f t="shared" si="4"/>
        <v>2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</row>
    <row r="29" spans="1:81" s="67" customFormat="1" ht="15" customHeight="1" x14ac:dyDescent="0.2">
      <c r="A29" s="53"/>
      <c r="B29" s="54" t="s">
        <v>69</v>
      </c>
      <c r="C29" s="55"/>
      <c r="D29" s="56"/>
      <c r="E29" s="57"/>
      <c r="F29" s="57"/>
      <c r="G29" s="58"/>
      <c r="H29" s="57"/>
      <c r="I29" s="57"/>
      <c r="J29" s="57"/>
      <c r="K29" s="57"/>
      <c r="L29" s="57"/>
      <c r="M29" s="57"/>
      <c r="N29" s="57"/>
      <c r="O29" s="57"/>
      <c r="P29" s="83"/>
      <c r="Q29" s="57">
        <f t="shared" si="5"/>
        <v>0</v>
      </c>
      <c r="R29" s="57">
        <f t="shared" si="0"/>
        <v>0</v>
      </c>
      <c r="S29" s="59"/>
      <c r="T29" s="60"/>
      <c r="U29" s="60"/>
      <c r="V29" s="61"/>
      <c r="W29" s="62"/>
      <c r="X29" s="56"/>
      <c r="Y29" s="56"/>
      <c r="Z29" s="62"/>
      <c r="AA29" s="56"/>
      <c r="AB29" s="56"/>
      <c r="AC29" s="56"/>
      <c r="AD29" s="56"/>
      <c r="AE29" s="57"/>
      <c r="AF29" s="57"/>
      <c r="AG29" s="57"/>
      <c r="AH29" s="57"/>
      <c r="AI29" s="57"/>
      <c r="AJ29" s="63"/>
      <c r="AK29" s="57">
        <f t="shared" si="1"/>
        <v>0</v>
      </c>
      <c r="AL29" s="57">
        <f t="shared" si="2"/>
        <v>0</v>
      </c>
      <c r="AM29" s="64"/>
      <c r="AN29" s="60"/>
      <c r="AO29" s="60"/>
      <c r="AP29" s="61"/>
      <c r="AQ29" s="65">
        <f t="shared" si="3"/>
        <v>0</v>
      </c>
      <c r="AR29" s="66">
        <f t="shared" si="4"/>
        <v>0</v>
      </c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</row>
    <row r="30" spans="1:81" s="44" customFormat="1" ht="15" customHeight="1" x14ac:dyDescent="0.2">
      <c r="A30" s="22">
        <v>1</v>
      </c>
      <c r="B30" s="23" t="s">
        <v>72</v>
      </c>
      <c r="C30" s="30"/>
      <c r="D30" s="25"/>
      <c r="E30" s="26"/>
      <c r="F30" s="26"/>
      <c r="G30" s="30"/>
      <c r="H30" s="26"/>
      <c r="I30" s="26"/>
      <c r="J30" s="26"/>
      <c r="K30" s="26"/>
      <c r="L30" s="26">
        <v>30</v>
      </c>
      <c r="M30" s="26"/>
      <c r="N30" s="26"/>
      <c r="O30" s="26"/>
      <c r="P30" s="51">
        <v>25</v>
      </c>
      <c r="Q30" s="26">
        <f t="shared" si="5"/>
        <v>30</v>
      </c>
      <c r="R30" s="26">
        <f t="shared" si="0"/>
        <v>55</v>
      </c>
      <c r="S30" s="34" t="s">
        <v>42</v>
      </c>
      <c r="T30" s="17"/>
      <c r="U30" s="17"/>
      <c r="V30" s="18">
        <v>2</v>
      </c>
      <c r="W30" s="24"/>
      <c r="X30" s="25"/>
      <c r="Y30" s="25"/>
      <c r="Z30" s="27"/>
      <c r="AA30" s="25"/>
      <c r="AB30" s="25"/>
      <c r="AC30" s="25"/>
      <c r="AD30" s="25"/>
      <c r="AE30" s="26"/>
      <c r="AF30" s="26">
        <v>30</v>
      </c>
      <c r="AG30" s="26"/>
      <c r="AH30" s="26"/>
      <c r="AI30" s="26"/>
      <c r="AJ30" s="27">
        <v>25</v>
      </c>
      <c r="AK30" s="26">
        <f t="shared" si="1"/>
        <v>30</v>
      </c>
      <c r="AL30" s="26">
        <f>SUM(W30:AJ30)</f>
        <v>55</v>
      </c>
      <c r="AM30" s="33" t="s">
        <v>61</v>
      </c>
      <c r="AN30" s="29"/>
      <c r="AO30" s="29"/>
      <c r="AP30" s="18">
        <v>2</v>
      </c>
      <c r="AQ30" s="20">
        <f>SUM(R30,AL30)</f>
        <v>110</v>
      </c>
      <c r="AR30" s="21">
        <f t="shared" si="4"/>
        <v>4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</row>
    <row r="31" spans="1:81" s="44" customFormat="1" ht="31.5" customHeight="1" x14ac:dyDescent="0.2">
      <c r="A31" s="22">
        <v>2</v>
      </c>
      <c r="B31" s="36" t="s">
        <v>62</v>
      </c>
      <c r="C31" s="30">
        <v>15</v>
      </c>
      <c r="D31" s="25">
        <v>25</v>
      </c>
      <c r="E31" s="26"/>
      <c r="F31" s="26"/>
      <c r="G31" s="30"/>
      <c r="H31" s="26"/>
      <c r="I31" s="26"/>
      <c r="J31" s="26"/>
      <c r="K31" s="26"/>
      <c r="L31" s="26"/>
      <c r="M31" s="26"/>
      <c r="N31" s="26"/>
      <c r="O31" s="26"/>
      <c r="P31" s="51">
        <v>35</v>
      </c>
      <c r="Q31" s="26">
        <f t="shared" si="5"/>
        <v>40</v>
      </c>
      <c r="R31" s="26">
        <f>SUM(C31:P31)</f>
        <v>75</v>
      </c>
      <c r="S31" s="34" t="s">
        <v>61</v>
      </c>
      <c r="T31" s="17"/>
      <c r="U31" s="17"/>
      <c r="V31" s="18">
        <v>3</v>
      </c>
      <c r="W31" s="24"/>
      <c r="X31" s="25"/>
      <c r="Y31" s="25"/>
      <c r="Z31" s="30"/>
      <c r="AA31" s="25"/>
      <c r="AB31" s="25"/>
      <c r="AC31" s="25"/>
      <c r="AD31" s="25"/>
      <c r="AE31" s="26"/>
      <c r="AF31" s="26"/>
      <c r="AG31" s="26"/>
      <c r="AH31" s="26"/>
      <c r="AI31" s="26"/>
      <c r="AJ31" s="31"/>
      <c r="AK31" s="26">
        <f t="shared" si="1"/>
        <v>0</v>
      </c>
      <c r="AL31" s="26">
        <f>SUM(W31:AJ31)</f>
        <v>0</v>
      </c>
      <c r="AM31" s="33"/>
      <c r="AN31" s="29">
        <v>0.5</v>
      </c>
      <c r="AO31" s="29"/>
      <c r="AP31" s="18"/>
      <c r="AQ31" s="20">
        <f>SUM(R31,AL31)</f>
        <v>75</v>
      </c>
      <c r="AR31" s="21">
        <f t="shared" si="4"/>
        <v>3</v>
      </c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</row>
    <row r="32" spans="1:81" s="44" customFormat="1" ht="31.5" customHeight="1" x14ac:dyDescent="0.2">
      <c r="A32" s="22">
        <v>3</v>
      </c>
      <c r="B32" s="36" t="s">
        <v>73</v>
      </c>
      <c r="C32" s="30">
        <v>10</v>
      </c>
      <c r="D32" s="25">
        <v>10</v>
      </c>
      <c r="E32" s="26">
        <v>25</v>
      </c>
      <c r="F32" s="26"/>
      <c r="G32" s="30"/>
      <c r="H32" s="26"/>
      <c r="I32" s="26"/>
      <c r="J32" s="26"/>
      <c r="K32" s="26"/>
      <c r="L32" s="26"/>
      <c r="M32" s="26"/>
      <c r="N32" s="26"/>
      <c r="O32" s="26"/>
      <c r="P32" s="51">
        <v>45</v>
      </c>
      <c r="Q32" s="26">
        <f t="shared" si="5"/>
        <v>45</v>
      </c>
      <c r="R32" s="26">
        <f>SUM(C32:P32)</f>
        <v>90</v>
      </c>
      <c r="S32" s="34" t="s">
        <v>61</v>
      </c>
      <c r="T32" s="17"/>
      <c r="U32" s="17"/>
      <c r="V32" s="18">
        <v>3.5</v>
      </c>
      <c r="W32" s="24"/>
      <c r="X32" s="25"/>
      <c r="Y32" s="25"/>
      <c r="Z32" s="30"/>
      <c r="AA32" s="25"/>
      <c r="AB32" s="25"/>
      <c r="AC32" s="25"/>
      <c r="AD32" s="25"/>
      <c r="AE32" s="26"/>
      <c r="AF32" s="26"/>
      <c r="AG32" s="26"/>
      <c r="AH32" s="26"/>
      <c r="AI32" s="26"/>
      <c r="AJ32" s="31"/>
      <c r="AK32" s="26">
        <f t="shared" si="1"/>
        <v>0</v>
      </c>
      <c r="AL32" s="26">
        <f>SUM(W32:AJ32)</f>
        <v>0</v>
      </c>
      <c r="AM32" s="33"/>
      <c r="AN32" s="29"/>
      <c r="AO32" s="29"/>
      <c r="AP32" s="18"/>
      <c r="AQ32" s="20">
        <f>SUM(R32,AL32)</f>
        <v>90</v>
      </c>
      <c r="AR32" s="21">
        <f t="shared" si="4"/>
        <v>3.5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</row>
    <row r="33" spans="1:81" s="44" customFormat="1" ht="31.5" customHeight="1" x14ac:dyDescent="0.2">
      <c r="A33" s="22">
        <v>4</v>
      </c>
      <c r="B33" s="36" t="s">
        <v>37</v>
      </c>
      <c r="C33" s="30"/>
      <c r="D33" s="25"/>
      <c r="E33" s="26"/>
      <c r="F33" s="26"/>
      <c r="G33" s="30"/>
      <c r="H33" s="26"/>
      <c r="I33" s="26"/>
      <c r="J33" s="26"/>
      <c r="K33" s="26"/>
      <c r="L33" s="26"/>
      <c r="M33" s="26"/>
      <c r="N33" s="26"/>
      <c r="O33" s="26"/>
      <c r="P33" s="51"/>
      <c r="Q33" s="26"/>
      <c r="R33" s="26"/>
      <c r="S33" s="34"/>
      <c r="T33" s="17"/>
      <c r="U33" s="17"/>
      <c r="V33" s="18"/>
      <c r="W33" s="24">
        <v>15</v>
      </c>
      <c r="X33" s="25">
        <v>25</v>
      </c>
      <c r="Y33" s="25"/>
      <c r="Z33" s="30"/>
      <c r="AA33" s="25"/>
      <c r="AB33" s="25"/>
      <c r="AC33" s="25"/>
      <c r="AD33" s="25"/>
      <c r="AE33" s="26"/>
      <c r="AF33" s="26"/>
      <c r="AG33" s="26"/>
      <c r="AH33" s="26"/>
      <c r="AI33" s="26"/>
      <c r="AJ33" s="31">
        <v>35</v>
      </c>
      <c r="AK33" s="26">
        <f t="shared" si="1"/>
        <v>40</v>
      </c>
      <c r="AL33" s="26">
        <f>SUM(W33:AJ33)</f>
        <v>75</v>
      </c>
      <c r="AM33" s="33" t="s">
        <v>61</v>
      </c>
      <c r="AN33" s="29"/>
      <c r="AO33" s="29"/>
      <c r="AP33" s="18">
        <v>3</v>
      </c>
      <c r="AQ33" s="20">
        <f>SUM(R33,AL33)</f>
        <v>75</v>
      </c>
      <c r="AR33" s="21">
        <f t="shared" si="4"/>
        <v>3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</row>
    <row r="34" spans="1:81" s="44" customFormat="1" ht="31.5" customHeight="1" x14ac:dyDescent="0.2">
      <c r="A34" s="22">
        <v>5</v>
      </c>
      <c r="B34" s="23" t="s">
        <v>71</v>
      </c>
      <c r="C34" s="30">
        <v>5</v>
      </c>
      <c r="D34" s="25"/>
      <c r="E34" s="26"/>
      <c r="F34" s="26"/>
      <c r="G34" s="30"/>
      <c r="H34" s="26">
        <v>20</v>
      </c>
      <c r="I34" s="26"/>
      <c r="J34" s="26"/>
      <c r="K34" s="26"/>
      <c r="L34" s="26"/>
      <c r="M34" s="26"/>
      <c r="N34" s="26"/>
      <c r="O34" s="26"/>
      <c r="P34" s="51">
        <v>25</v>
      </c>
      <c r="Q34" s="26">
        <f t="shared" si="5"/>
        <v>25</v>
      </c>
      <c r="R34" s="26">
        <f>SUM(C34:P34)</f>
        <v>50</v>
      </c>
      <c r="S34" s="34" t="s">
        <v>61</v>
      </c>
      <c r="T34" s="17"/>
      <c r="U34" s="17"/>
      <c r="V34" s="18">
        <v>2</v>
      </c>
      <c r="W34" s="24"/>
      <c r="X34" s="25"/>
      <c r="Y34" s="25"/>
      <c r="Z34" s="30"/>
      <c r="AA34" s="25"/>
      <c r="AB34" s="25"/>
      <c r="AC34" s="25"/>
      <c r="AD34" s="25"/>
      <c r="AE34" s="26"/>
      <c r="AF34" s="26"/>
      <c r="AG34" s="26"/>
      <c r="AH34" s="26"/>
      <c r="AI34" s="26"/>
      <c r="AJ34" s="31"/>
      <c r="AK34" s="26"/>
      <c r="AL34" s="26"/>
      <c r="AM34" s="33"/>
      <c r="AN34" s="29"/>
      <c r="AO34" s="29"/>
      <c r="AP34" s="18"/>
      <c r="AQ34" s="20"/>
      <c r="AR34" s="21">
        <f t="shared" si="4"/>
        <v>2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</row>
    <row r="35" spans="1:81" s="44" customFormat="1" ht="31.5" customHeight="1" x14ac:dyDescent="0.2">
      <c r="A35" s="22">
        <v>6</v>
      </c>
      <c r="B35" s="36" t="s">
        <v>63</v>
      </c>
      <c r="C35" s="30"/>
      <c r="D35" s="25"/>
      <c r="E35" s="26"/>
      <c r="F35" s="26"/>
      <c r="G35" s="30"/>
      <c r="H35" s="26"/>
      <c r="I35" s="26"/>
      <c r="J35" s="26"/>
      <c r="K35" s="26"/>
      <c r="L35" s="26"/>
      <c r="M35" s="26"/>
      <c r="N35" s="26">
        <v>30</v>
      </c>
      <c r="O35" s="26"/>
      <c r="P35" s="51"/>
      <c r="Q35" s="26">
        <f t="shared" si="5"/>
        <v>30</v>
      </c>
      <c r="R35" s="26">
        <f>SUM(C35:P35)</f>
        <v>30</v>
      </c>
      <c r="S35" s="34" t="s">
        <v>42</v>
      </c>
      <c r="T35" s="17"/>
      <c r="U35" s="17"/>
      <c r="V35" s="18">
        <v>0</v>
      </c>
      <c r="W35" s="24"/>
      <c r="X35" s="25"/>
      <c r="Y35" s="25"/>
      <c r="Z35" s="30"/>
      <c r="AA35" s="25"/>
      <c r="AB35" s="25"/>
      <c r="AC35" s="25"/>
      <c r="AD35" s="25"/>
      <c r="AE35" s="26"/>
      <c r="AF35" s="26"/>
      <c r="AG35" s="26"/>
      <c r="AH35" s="26">
        <v>30</v>
      </c>
      <c r="AI35" s="26"/>
      <c r="AJ35" s="31"/>
      <c r="AK35" s="26">
        <f t="shared" si="1"/>
        <v>30</v>
      </c>
      <c r="AL35" s="26">
        <f t="shared" si="2"/>
        <v>30</v>
      </c>
      <c r="AM35" s="33" t="s">
        <v>42</v>
      </c>
      <c r="AN35" s="29">
        <v>0.5</v>
      </c>
      <c r="AO35" s="29"/>
      <c r="AP35" s="18"/>
      <c r="AQ35" s="20">
        <f t="shared" si="3"/>
        <v>60</v>
      </c>
      <c r="AR35" s="21">
        <f t="shared" si="4"/>
        <v>0</v>
      </c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</row>
    <row r="36" spans="1:81" s="67" customFormat="1" ht="15" customHeight="1" x14ac:dyDescent="0.2">
      <c r="A36" s="53"/>
      <c r="B36" s="54" t="s">
        <v>40</v>
      </c>
      <c r="C36" s="68"/>
      <c r="D36" s="56"/>
      <c r="E36" s="57"/>
      <c r="F36" s="57"/>
      <c r="G36" s="63"/>
      <c r="H36" s="57"/>
      <c r="I36" s="57"/>
      <c r="J36" s="57"/>
      <c r="K36" s="57"/>
      <c r="L36" s="57"/>
      <c r="M36" s="57"/>
      <c r="N36" s="57"/>
      <c r="O36" s="57"/>
      <c r="P36" s="83"/>
      <c r="Q36" s="57">
        <f t="shared" si="5"/>
        <v>0</v>
      </c>
      <c r="R36" s="57">
        <f t="shared" si="0"/>
        <v>0</v>
      </c>
      <c r="S36" s="59"/>
      <c r="T36" s="60"/>
      <c r="U36" s="60"/>
      <c r="V36" s="61"/>
      <c r="W36" s="62"/>
      <c r="X36" s="56"/>
      <c r="Y36" s="56"/>
      <c r="Z36" s="63"/>
      <c r="AA36" s="56"/>
      <c r="AB36" s="56"/>
      <c r="AC36" s="56"/>
      <c r="AD36" s="56"/>
      <c r="AE36" s="57"/>
      <c r="AF36" s="57"/>
      <c r="AG36" s="57"/>
      <c r="AH36" s="57"/>
      <c r="AI36" s="57"/>
      <c r="AJ36" s="63"/>
      <c r="AK36" s="57">
        <f t="shared" si="1"/>
        <v>0</v>
      </c>
      <c r="AL36" s="57">
        <f t="shared" si="2"/>
        <v>0</v>
      </c>
      <c r="AM36" s="64"/>
      <c r="AN36" s="60"/>
      <c r="AO36" s="60"/>
      <c r="AP36" s="61"/>
      <c r="AQ36" s="65">
        <f t="shared" si="3"/>
        <v>0</v>
      </c>
      <c r="AR36" s="66">
        <f t="shared" si="4"/>
        <v>0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</row>
    <row r="37" spans="1:81" s="44" customFormat="1" ht="45" customHeight="1" x14ac:dyDescent="0.2">
      <c r="A37" s="22">
        <v>1</v>
      </c>
      <c r="B37" s="49" t="s">
        <v>39</v>
      </c>
      <c r="C37" s="37">
        <v>15</v>
      </c>
      <c r="D37" s="25"/>
      <c r="E37" s="26"/>
      <c r="F37" s="26"/>
      <c r="G37" s="31">
        <v>45</v>
      </c>
      <c r="H37" s="26"/>
      <c r="I37" s="26"/>
      <c r="J37" s="26"/>
      <c r="K37" s="26"/>
      <c r="L37" s="26"/>
      <c r="M37" s="26"/>
      <c r="N37" s="26"/>
      <c r="O37" s="26"/>
      <c r="P37" s="51">
        <v>15</v>
      </c>
      <c r="Q37" s="26">
        <f t="shared" si="5"/>
        <v>60</v>
      </c>
      <c r="R37" s="26">
        <f t="shared" si="0"/>
        <v>75</v>
      </c>
      <c r="S37" s="34" t="s">
        <v>42</v>
      </c>
      <c r="T37" s="29">
        <v>3</v>
      </c>
      <c r="U37" s="29">
        <v>2</v>
      </c>
      <c r="V37" s="18">
        <v>3</v>
      </c>
      <c r="W37" s="37">
        <v>15</v>
      </c>
      <c r="X37" s="25"/>
      <c r="Y37" s="25"/>
      <c r="Z37" s="38"/>
      <c r="AA37" s="26">
        <v>45</v>
      </c>
      <c r="AB37" s="25"/>
      <c r="AC37" s="25"/>
      <c r="AD37" s="25"/>
      <c r="AE37" s="26"/>
      <c r="AF37" s="26"/>
      <c r="AG37" s="26"/>
      <c r="AH37" s="26"/>
      <c r="AI37" s="26"/>
      <c r="AJ37" s="31">
        <v>15</v>
      </c>
      <c r="AK37" s="26">
        <f t="shared" si="1"/>
        <v>60</v>
      </c>
      <c r="AL37" s="26">
        <f t="shared" si="2"/>
        <v>75</v>
      </c>
      <c r="AM37" s="35" t="s">
        <v>41</v>
      </c>
      <c r="AN37" s="29">
        <v>3</v>
      </c>
      <c r="AO37" s="29">
        <v>2</v>
      </c>
      <c r="AP37" s="18">
        <v>3</v>
      </c>
      <c r="AQ37" s="20">
        <f t="shared" si="3"/>
        <v>150</v>
      </c>
      <c r="AR37" s="21">
        <f t="shared" si="4"/>
        <v>6</v>
      </c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</row>
    <row r="38" spans="1:81" s="67" customFormat="1" ht="15" customHeight="1" x14ac:dyDescent="0.2">
      <c r="A38" s="53"/>
      <c r="B38" s="54" t="s">
        <v>77</v>
      </c>
      <c r="C38" s="70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84"/>
      <c r="Q38" s="57">
        <f t="shared" si="5"/>
        <v>0</v>
      </c>
      <c r="R38" s="57">
        <f t="shared" si="0"/>
        <v>0</v>
      </c>
      <c r="S38" s="59"/>
      <c r="T38" s="60"/>
      <c r="U38" s="60"/>
      <c r="V38" s="61"/>
      <c r="W38" s="62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63"/>
      <c r="AK38" s="57">
        <f t="shared" si="1"/>
        <v>0</v>
      </c>
      <c r="AL38" s="57">
        <f t="shared" si="2"/>
        <v>0</v>
      </c>
      <c r="AM38" s="64"/>
      <c r="AN38" s="60"/>
      <c r="AO38" s="60"/>
      <c r="AP38" s="61"/>
      <c r="AQ38" s="65">
        <f t="shared" si="3"/>
        <v>0</v>
      </c>
      <c r="AR38" s="66">
        <f t="shared" si="4"/>
        <v>0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</row>
    <row r="39" spans="1:81" s="44" customFormat="1" ht="33" customHeight="1" x14ac:dyDescent="0.2">
      <c r="A39" s="22">
        <v>1</v>
      </c>
      <c r="B39" s="50" t="s">
        <v>81</v>
      </c>
      <c r="C39" s="39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85"/>
      <c r="Q39" s="26"/>
      <c r="R39" s="26"/>
      <c r="S39" s="34"/>
      <c r="T39" s="29"/>
      <c r="U39" s="29"/>
      <c r="V39" s="18"/>
      <c r="W39" s="30"/>
      <c r="X39" s="25"/>
      <c r="Y39" s="25"/>
      <c r="Z39" s="25"/>
      <c r="AA39" s="25"/>
      <c r="AB39" s="25"/>
      <c r="AC39" s="25"/>
      <c r="AD39" s="25"/>
      <c r="AE39" s="26"/>
      <c r="AF39" s="26"/>
      <c r="AG39" s="26"/>
      <c r="AH39" s="26"/>
      <c r="AI39" s="26">
        <v>168</v>
      </c>
      <c r="AJ39" s="26"/>
      <c r="AK39" s="26">
        <f t="shared" si="1"/>
        <v>168</v>
      </c>
      <c r="AL39" s="26">
        <f t="shared" si="2"/>
        <v>168</v>
      </c>
      <c r="AM39" s="33" t="s">
        <v>42</v>
      </c>
      <c r="AN39" s="29"/>
      <c r="AO39" s="29"/>
      <c r="AP39" s="18">
        <v>6</v>
      </c>
      <c r="AQ39" s="20">
        <f t="shared" si="3"/>
        <v>168</v>
      </c>
      <c r="AR39" s="21">
        <f t="shared" si="4"/>
        <v>6</v>
      </c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</row>
    <row r="40" spans="1:81" s="67" customFormat="1" ht="15" customHeight="1" x14ac:dyDescent="0.2">
      <c r="A40" s="53"/>
      <c r="B40" s="54" t="s">
        <v>78</v>
      </c>
      <c r="C40" s="70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84"/>
      <c r="Q40" s="57">
        <f>SUM(C40:O40)</f>
        <v>0</v>
      </c>
      <c r="R40" s="57">
        <f>SUM(C40:P40)</f>
        <v>0</v>
      </c>
      <c r="S40" s="59"/>
      <c r="T40" s="60"/>
      <c r="U40" s="60"/>
      <c r="V40" s="61"/>
      <c r="W40" s="62"/>
      <c r="X40" s="56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7"/>
      <c r="AJ40" s="63"/>
      <c r="AK40" s="57">
        <f>SUM(W40:AI40)</f>
        <v>0</v>
      </c>
      <c r="AL40" s="57">
        <f>SUM(W40:AJ40)</f>
        <v>0</v>
      </c>
      <c r="AM40" s="64"/>
      <c r="AN40" s="60"/>
      <c r="AO40" s="60"/>
      <c r="AP40" s="61"/>
      <c r="AQ40" s="65">
        <f>SUM(R40,AL40)</f>
        <v>0</v>
      </c>
      <c r="AR40" s="66">
        <f>SUM(V40,AP40)</f>
        <v>0</v>
      </c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</row>
    <row r="41" spans="1:81" s="44" customFormat="1" ht="33" customHeight="1" thickBot="1" x14ac:dyDescent="0.25">
      <c r="A41" s="22">
        <v>1</v>
      </c>
      <c r="B41" s="50" t="s">
        <v>83</v>
      </c>
      <c r="C41" s="39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85"/>
      <c r="Q41" s="26"/>
      <c r="R41" s="26"/>
      <c r="S41" s="34"/>
      <c r="T41" s="29"/>
      <c r="U41" s="29"/>
      <c r="V41" s="18"/>
      <c r="W41" s="30"/>
      <c r="X41" s="25"/>
      <c r="Y41" s="25"/>
      <c r="Z41" s="25"/>
      <c r="AA41" s="25"/>
      <c r="AB41" s="25"/>
      <c r="AC41" s="25"/>
      <c r="AD41" s="25"/>
      <c r="AE41" s="26"/>
      <c r="AF41" s="26"/>
      <c r="AG41" s="26"/>
      <c r="AH41" s="26"/>
      <c r="AI41" s="26">
        <v>100</v>
      </c>
      <c r="AJ41" s="26"/>
      <c r="AK41" s="26">
        <f>SUM(W41:AI41)</f>
        <v>100</v>
      </c>
      <c r="AL41" s="26">
        <f>SUM(W41:AJ41)</f>
        <v>100</v>
      </c>
      <c r="AM41" s="33"/>
      <c r="AN41" s="29"/>
      <c r="AO41" s="29"/>
      <c r="AP41" s="18">
        <v>4</v>
      </c>
      <c r="AQ41" s="20">
        <f>SUM(R41,AL41)</f>
        <v>100</v>
      </c>
      <c r="AR41" s="21">
        <f>SUM(V41,AP41)</f>
        <v>4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</row>
    <row r="42" spans="1:81" s="44" customFormat="1" ht="15" customHeight="1" thickBot="1" x14ac:dyDescent="0.25">
      <c r="A42" s="130" t="s">
        <v>3</v>
      </c>
      <c r="B42" s="131"/>
      <c r="C42" s="40">
        <f t="shared" ref="C42:R42" si="6">SUM(C19:C41)</f>
        <v>125</v>
      </c>
      <c r="D42" s="40">
        <f t="shared" si="6"/>
        <v>50</v>
      </c>
      <c r="E42" s="40">
        <f t="shared" si="6"/>
        <v>25</v>
      </c>
      <c r="F42" s="40">
        <f t="shared" si="6"/>
        <v>75</v>
      </c>
      <c r="G42" s="40">
        <f t="shared" si="6"/>
        <v>95</v>
      </c>
      <c r="H42" s="40">
        <f t="shared" si="6"/>
        <v>50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0">
        <f t="shared" si="6"/>
        <v>30</v>
      </c>
      <c r="M42" s="40">
        <f t="shared" si="6"/>
        <v>0</v>
      </c>
      <c r="N42" s="40">
        <f t="shared" si="6"/>
        <v>30</v>
      </c>
      <c r="O42" s="40">
        <f t="shared" si="6"/>
        <v>0</v>
      </c>
      <c r="P42" s="86">
        <f t="shared" si="6"/>
        <v>370</v>
      </c>
      <c r="Q42" s="40">
        <f t="shared" si="6"/>
        <v>480</v>
      </c>
      <c r="R42" s="40">
        <f t="shared" si="6"/>
        <v>850</v>
      </c>
      <c r="S42" s="41"/>
      <c r="T42" s="41">
        <f>SUM(T19:T39)</f>
        <v>12</v>
      </c>
      <c r="U42" s="41">
        <f>SUM(U19:U39)</f>
        <v>8.5</v>
      </c>
      <c r="V42" s="42">
        <f t="shared" ref="V42:AP42" si="7">SUM(V19:V41)</f>
        <v>30</v>
      </c>
      <c r="W42" s="40">
        <f t="shared" si="7"/>
        <v>75</v>
      </c>
      <c r="X42" s="40">
        <f t="shared" si="7"/>
        <v>40</v>
      </c>
      <c r="Y42" s="40">
        <f t="shared" si="7"/>
        <v>0</v>
      </c>
      <c r="Z42" s="40">
        <f t="shared" si="7"/>
        <v>45</v>
      </c>
      <c r="AA42" s="40">
        <f t="shared" si="7"/>
        <v>120</v>
      </c>
      <c r="AB42" s="40">
        <f t="shared" si="7"/>
        <v>0</v>
      </c>
      <c r="AC42" s="40">
        <f t="shared" si="7"/>
        <v>0</v>
      </c>
      <c r="AD42" s="40">
        <f t="shared" si="7"/>
        <v>0</v>
      </c>
      <c r="AE42" s="40">
        <f t="shared" si="7"/>
        <v>0</v>
      </c>
      <c r="AF42" s="40">
        <f t="shared" si="7"/>
        <v>30</v>
      </c>
      <c r="AG42" s="40">
        <f t="shared" si="7"/>
        <v>0</v>
      </c>
      <c r="AH42" s="40">
        <f t="shared" si="7"/>
        <v>30</v>
      </c>
      <c r="AI42" s="40">
        <f t="shared" si="7"/>
        <v>268</v>
      </c>
      <c r="AJ42" s="40">
        <f t="shared" si="7"/>
        <v>220</v>
      </c>
      <c r="AK42" s="40">
        <f t="shared" si="7"/>
        <v>608</v>
      </c>
      <c r="AL42" s="40">
        <f t="shared" si="7"/>
        <v>828</v>
      </c>
      <c r="AM42" s="40">
        <f t="shared" si="7"/>
        <v>0</v>
      </c>
      <c r="AN42" s="40">
        <f t="shared" si="7"/>
        <v>13.5</v>
      </c>
      <c r="AO42" s="40">
        <f t="shared" si="7"/>
        <v>8.5</v>
      </c>
      <c r="AP42" s="42">
        <f t="shared" si="7"/>
        <v>30</v>
      </c>
      <c r="AQ42" s="43">
        <f>SUM(R42,AL42)</f>
        <v>1678</v>
      </c>
      <c r="AR42" s="42">
        <f>SUM(AR20:AR41)</f>
        <v>60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</row>
    <row r="48" spans="1:81" x14ac:dyDescent="0.2">
      <c r="B48" t="s">
        <v>4</v>
      </c>
      <c r="N48" t="s">
        <v>4</v>
      </c>
      <c r="AG48" s="138" t="s">
        <v>4</v>
      </c>
      <c r="AH48" s="137"/>
      <c r="AI48" s="137"/>
      <c r="AJ48" s="137"/>
      <c r="AK48" s="137"/>
      <c r="AL48" s="137"/>
      <c r="AM48" s="137"/>
    </row>
    <row r="49" spans="2:39" x14ac:dyDescent="0.2">
      <c r="B49" s="1" t="s">
        <v>9</v>
      </c>
      <c r="L49" s="2"/>
      <c r="N49" s="137" t="s">
        <v>5</v>
      </c>
      <c r="O49" s="137"/>
      <c r="P49" s="137"/>
      <c r="Q49" s="137"/>
      <c r="R49" s="137"/>
      <c r="S49" s="137"/>
      <c r="T49" s="137"/>
      <c r="U49" s="137"/>
      <c r="V49" s="137"/>
      <c r="AG49" s="137" t="s">
        <v>6</v>
      </c>
      <c r="AH49" s="137"/>
      <c r="AI49" s="137"/>
      <c r="AJ49" s="137"/>
      <c r="AK49" s="137"/>
      <c r="AL49" s="137"/>
      <c r="AM49" s="137"/>
    </row>
  </sheetData>
  <sheetProtection algorithmName="SHA-512" hashValue="mtEEf444p4Ul+A4KYVez4tuRyi1GARKGfTeTuOa5lJPGmDTQIR+nbFRn92JNvDFCZCk1xtKYjKe2jVY2ruH4yg==" saltValue="psPitfivHN/gpPwRwebmPg==" spinCount="100000" sheet="1" objects="1" scenarios="1"/>
  <mergeCells count="12">
    <mergeCell ref="A42:B42"/>
    <mergeCell ref="AQ17:AQ18"/>
    <mergeCell ref="AR17:AR18"/>
    <mergeCell ref="A7:AR7"/>
    <mergeCell ref="N49:V49"/>
    <mergeCell ref="AG48:AM48"/>
    <mergeCell ref="AG49:AM49"/>
    <mergeCell ref="A17:A18"/>
    <mergeCell ref="B17:B18"/>
    <mergeCell ref="C17:V17"/>
    <mergeCell ref="W17:AP17"/>
    <mergeCell ref="N8:Y8"/>
  </mergeCells>
  <phoneticPr fontId="5" type="noConversion"/>
  <printOptions horizontalCentered="1"/>
  <pageMargins left="0" right="0" top="0.98425196850393704" bottom="0.39370078740157483" header="0.51181102362204722" footer="0.19685039370078741"/>
  <pageSetup paperSize="9" scale="47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S42"/>
  <sheetViews>
    <sheetView topLeftCell="B1" zoomScale="75" zoomScaleNormal="75" zoomScalePageLayoutView="75" workbookViewId="0">
      <selection activeCell="B47" sqref="B47"/>
    </sheetView>
  </sheetViews>
  <sheetFormatPr defaultRowHeight="12.75" x14ac:dyDescent="0.2"/>
  <cols>
    <col min="1" max="1" width="4.28515625" customWidth="1"/>
    <col min="2" max="2" width="36.5703125" customWidth="1"/>
    <col min="3" max="19" width="5.7109375" customWidth="1"/>
    <col min="20" max="21" width="5.7109375" style="90" hidden="1" customWidth="1"/>
    <col min="22" max="34" width="5.7109375" customWidth="1"/>
    <col min="35" max="35" width="9.42578125" customWidth="1"/>
    <col min="36" max="39" width="5.7109375" customWidth="1"/>
    <col min="40" max="41" width="5.7109375" style="90" hidden="1" customWidth="1"/>
    <col min="42" max="42" width="5.7109375" customWidth="1"/>
    <col min="43" max="43" width="8.5703125" customWidth="1"/>
    <col min="44" max="44" width="5.7109375" style="90" customWidth="1"/>
    <col min="257" max="257" width="4.28515625" customWidth="1"/>
    <col min="258" max="258" width="36.5703125" customWidth="1"/>
    <col min="259" max="275" width="5.7109375" customWidth="1"/>
    <col min="276" max="277" width="0" hidden="1" customWidth="1"/>
    <col min="278" max="290" width="5.7109375" customWidth="1"/>
    <col min="291" max="291" width="9.42578125" customWidth="1"/>
    <col min="292" max="295" width="5.7109375" customWidth="1"/>
    <col min="296" max="297" width="0" hidden="1" customWidth="1"/>
    <col min="298" max="298" width="5.7109375" customWidth="1"/>
    <col min="299" max="299" width="8.5703125" customWidth="1"/>
    <col min="300" max="300" width="5.7109375" customWidth="1"/>
    <col min="513" max="513" width="4.28515625" customWidth="1"/>
    <col min="514" max="514" width="36.5703125" customWidth="1"/>
    <col min="515" max="531" width="5.7109375" customWidth="1"/>
    <col min="532" max="533" width="0" hidden="1" customWidth="1"/>
    <col min="534" max="546" width="5.7109375" customWidth="1"/>
    <col min="547" max="547" width="9.42578125" customWidth="1"/>
    <col min="548" max="551" width="5.7109375" customWidth="1"/>
    <col min="552" max="553" width="0" hidden="1" customWidth="1"/>
    <col min="554" max="554" width="5.7109375" customWidth="1"/>
    <col min="555" max="555" width="8.5703125" customWidth="1"/>
    <col min="556" max="556" width="5.7109375" customWidth="1"/>
    <col min="769" max="769" width="4.28515625" customWidth="1"/>
    <col min="770" max="770" width="36.5703125" customWidth="1"/>
    <col min="771" max="787" width="5.7109375" customWidth="1"/>
    <col min="788" max="789" width="0" hidden="1" customWidth="1"/>
    <col min="790" max="802" width="5.7109375" customWidth="1"/>
    <col min="803" max="803" width="9.42578125" customWidth="1"/>
    <col min="804" max="807" width="5.7109375" customWidth="1"/>
    <col min="808" max="809" width="0" hidden="1" customWidth="1"/>
    <col min="810" max="810" width="5.7109375" customWidth="1"/>
    <col min="811" max="811" width="8.5703125" customWidth="1"/>
    <col min="812" max="812" width="5.7109375" customWidth="1"/>
    <col min="1025" max="1025" width="4.28515625" customWidth="1"/>
    <col min="1026" max="1026" width="36.5703125" customWidth="1"/>
    <col min="1027" max="1043" width="5.7109375" customWidth="1"/>
    <col min="1044" max="1045" width="0" hidden="1" customWidth="1"/>
    <col min="1046" max="1058" width="5.7109375" customWidth="1"/>
    <col min="1059" max="1059" width="9.42578125" customWidth="1"/>
    <col min="1060" max="1063" width="5.7109375" customWidth="1"/>
    <col min="1064" max="1065" width="0" hidden="1" customWidth="1"/>
    <col min="1066" max="1066" width="5.7109375" customWidth="1"/>
    <col min="1067" max="1067" width="8.5703125" customWidth="1"/>
    <col min="1068" max="1068" width="5.7109375" customWidth="1"/>
    <col min="1281" max="1281" width="4.28515625" customWidth="1"/>
    <col min="1282" max="1282" width="36.5703125" customWidth="1"/>
    <col min="1283" max="1299" width="5.7109375" customWidth="1"/>
    <col min="1300" max="1301" width="0" hidden="1" customWidth="1"/>
    <col min="1302" max="1314" width="5.7109375" customWidth="1"/>
    <col min="1315" max="1315" width="9.42578125" customWidth="1"/>
    <col min="1316" max="1319" width="5.7109375" customWidth="1"/>
    <col min="1320" max="1321" width="0" hidden="1" customWidth="1"/>
    <col min="1322" max="1322" width="5.7109375" customWidth="1"/>
    <col min="1323" max="1323" width="8.5703125" customWidth="1"/>
    <col min="1324" max="1324" width="5.7109375" customWidth="1"/>
    <col min="1537" max="1537" width="4.28515625" customWidth="1"/>
    <col min="1538" max="1538" width="36.5703125" customWidth="1"/>
    <col min="1539" max="1555" width="5.7109375" customWidth="1"/>
    <col min="1556" max="1557" width="0" hidden="1" customWidth="1"/>
    <col min="1558" max="1570" width="5.7109375" customWidth="1"/>
    <col min="1571" max="1571" width="9.42578125" customWidth="1"/>
    <col min="1572" max="1575" width="5.7109375" customWidth="1"/>
    <col min="1576" max="1577" width="0" hidden="1" customWidth="1"/>
    <col min="1578" max="1578" width="5.7109375" customWidth="1"/>
    <col min="1579" max="1579" width="8.5703125" customWidth="1"/>
    <col min="1580" max="1580" width="5.7109375" customWidth="1"/>
    <col min="1793" max="1793" width="4.28515625" customWidth="1"/>
    <col min="1794" max="1794" width="36.5703125" customWidth="1"/>
    <col min="1795" max="1811" width="5.7109375" customWidth="1"/>
    <col min="1812" max="1813" width="0" hidden="1" customWidth="1"/>
    <col min="1814" max="1826" width="5.7109375" customWidth="1"/>
    <col min="1827" max="1827" width="9.42578125" customWidth="1"/>
    <col min="1828" max="1831" width="5.7109375" customWidth="1"/>
    <col min="1832" max="1833" width="0" hidden="1" customWidth="1"/>
    <col min="1834" max="1834" width="5.7109375" customWidth="1"/>
    <col min="1835" max="1835" width="8.5703125" customWidth="1"/>
    <col min="1836" max="1836" width="5.7109375" customWidth="1"/>
    <col min="2049" max="2049" width="4.28515625" customWidth="1"/>
    <col min="2050" max="2050" width="36.5703125" customWidth="1"/>
    <col min="2051" max="2067" width="5.7109375" customWidth="1"/>
    <col min="2068" max="2069" width="0" hidden="1" customWidth="1"/>
    <col min="2070" max="2082" width="5.7109375" customWidth="1"/>
    <col min="2083" max="2083" width="9.42578125" customWidth="1"/>
    <col min="2084" max="2087" width="5.7109375" customWidth="1"/>
    <col min="2088" max="2089" width="0" hidden="1" customWidth="1"/>
    <col min="2090" max="2090" width="5.7109375" customWidth="1"/>
    <col min="2091" max="2091" width="8.5703125" customWidth="1"/>
    <col min="2092" max="2092" width="5.7109375" customWidth="1"/>
    <col min="2305" max="2305" width="4.28515625" customWidth="1"/>
    <col min="2306" max="2306" width="36.5703125" customWidth="1"/>
    <col min="2307" max="2323" width="5.7109375" customWidth="1"/>
    <col min="2324" max="2325" width="0" hidden="1" customWidth="1"/>
    <col min="2326" max="2338" width="5.7109375" customWidth="1"/>
    <col min="2339" max="2339" width="9.42578125" customWidth="1"/>
    <col min="2340" max="2343" width="5.7109375" customWidth="1"/>
    <col min="2344" max="2345" width="0" hidden="1" customWidth="1"/>
    <col min="2346" max="2346" width="5.7109375" customWidth="1"/>
    <col min="2347" max="2347" width="8.5703125" customWidth="1"/>
    <col min="2348" max="2348" width="5.7109375" customWidth="1"/>
    <col min="2561" max="2561" width="4.28515625" customWidth="1"/>
    <col min="2562" max="2562" width="36.5703125" customWidth="1"/>
    <col min="2563" max="2579" width="5.7109375" customWidth="1"/>
    <col min="2580" max="2581" width="0" hidden="1" customWidth="1"/>
    <col min="2582" max="2594" width="5.7109375" customWidth="1"/>
    <col min="2595" max="2595" width="9.42578125" customWidth="1"/>
    <col min="2596" max="2599" width="5.7109375" customWidth="1"/>
    <col min="2600" max="2601" width="0" hidden="1" customWidth="1"/>
    <col min="2602" max="2602" width="5.7109375" customWidth="1"/>
    <col min="2603" max="2603" width="8.5703125" customWidth="1"/>
    <col min="2604" max="2604" width="5.7109375" customWidth="1"/>
    <col min="2817" max="2817" width="4.28515625" customWidth="1"/>
    <col min="2818" max="2818" width="36.5703125" customWidth="1"/>
    <col min="2819" max="2835" width="5.7109375" customWidth="1"/>
    <col min="2836" max="2837" width="0" hidden="1" customWidth="1"/>
    <col min="2838" max="2850" width="5.7109375" customWidth="1"/>
    <col min="2851" max="2851" width="9.42578125" customWidth="1"/>
    <col min="2852" max="2855" width="5.7109375" customWidth="1"/>
    <col min="2856" max="2857" width="0" hidden="1" customWidth="1"/>
    <col min="2858" max="2858" width="5.7109375" customWidth="1"/>
    <col min="2859" max="2859" width="8.5703125" customWidth="1"/>
    <col min="2860" max="2860" width="5.7109375" customWidth="1"/>
    <col min="3073" max="3073" width="4.28515625" customWidth="1"/>
    <col min="3074" max="3074" width="36.5703125" customWidth="1"/>
    <col min="3075" max="3091" width="5.7109375" customWidth="1"/>
    <col min="3092" max="3093" width="0" hidden="1" customWidth="1"/>
    <col min="3094" max="3106" width="5.7109375" customWidth="1"/>
    <col min="3107" max="3107" width="9.42578125" customWidth="1"/>
    <col min="3108" max="3111" width="5.7109375" customWidth="1"/>
    <col min="3112" max="3113" width="0" hidden="1" customWidth="1"/>
    <col min="3114" max="3114" width="5.7109375" customWidth="1"/>
    <col min="3115" max="3115" width="8.5703125" customWidth="1"/>
    <col min="3116" max="3116" width="5.7109375" customWidth="1"/>
    <col min="3329" max="3329" width="4.28515625" customWidth="1"/>
    <col min="3330" max="3330" width="36.5703125" customWidth="1"/>
    <col min="3331" max="3347" width="5.7109375" customWidth="1"/>
    <col min="3348" max="3349" width="0" hidden="1" customWidth="1"/>
    <col min="3350" max="3362" width="5.7109375" customWidth="1"/>
    <col min="3363" max="3363" width="9.42578125" customWidth="1"/>
    <col min="3364" max="3367" width="5.7109375" customWidth="1"/>
    <col min="3368" max="3369" width="0" hidden="1" customWidth="1"/>
    <col min="3370" max="3370" width="5.7109375" customWidth="1"/>
    <col min="3371" max="3371" width="8.5703125" customWidth="1"/>
    <col min="3372" max="3372" width="5.7109375" customWidth="1"/>
    <col min="3585" max="3585" width="4.28515625" customWidth="1"/>
    <col min="3586" max="3586" width="36.5703125" customWidth="1"/>
    <col min="3587" max="3603" width="5.7109375" customWidth="1"/>
    <col min="3604" max="3605" width="0" hidden="1" customWidth="1"/>
    <col min="3606" max="3618" width="5.7109375" customWidth="1"/>
    <col min="3619" max="3619" width="9.42578125" customWidth="1"/>
    <col min="3620" max="3623" width="5.7109375" customWidth="1"/>
    <col min="3624" max="3625" width="0" hidden="1" customWidth="1"/>
    <col min="3626" max="3626" width="5.7109375" customWidth="1"/>
    <col min="3627" max="3627" width="8.5703125" customWidth="1"/>
    <col min="3628" max="3628" width="5.7109375" customWidth="1"/>
    <col min="3841" max="3841" width="4.28515625" customWidth="1"/>
    <col min="3842" max="3842" width="36.5703125" customWidth="1"/>
    <col min="3843" max="3859" width="5.7109375" customWidth="1"/>
    <col min="3860" max="3861" width="0" hidden="1" customWidth="1"/>
    <col min="3862" max="3874" width="5.7109375" customWidth="1"/>
    <col min="3875" max="3875" width="9.42578125" customWidth="1"/>
    <col min="3876" max="3879" width="5.7109375" customWidth="1"/>
    <col min="3880" max="3881" width="0" hidden="1" customWidth="1"/>
    <col min="3882" max="3882" width="5.7109375" customWidth="1"/>
    <col min="3883" max="3883" width="8.5703125" customWidth="1"/>
    <col min="3884" max="3884" width="5.7109375" customWidth="1"/>
    <col min="4097" max="4097" width="4.28515625" customWidth="1"/>
    <col min="4098" max="4098" width="36.5703125" customWidth="1"/>
    <col min="4099" max="4115" width="5.7109375" customWidth="1"/>
    <col min="4116" max="4117" width="0" hidden="1" customWidth="1"/>
    <col min="4118" max="4130" width="5.7109375" customWidth="1"/>
    <col min="4131" max="4131" width="9.42578125" customWidth="1"/>
    <col min="4132" max="4135" width="5.7109375" customWidth="1"/>
    <col min="4136" max="4137" width="0" hidden="1" customWidth="1"/>
    <col min="4138" max="4138" width="5.7109375" customWidth="1"/>
    <col min="4139" max="4139" width="8.5703125" customWidth="1"/>
    <col min="4140" max="4140" width="5.7109375" customWidth="1"/>
    <col min="4353" max="4353" width="4.28515625" customWidth="1"/>
    <col min="4354" max="4354" width="36.5703125" customWidth="1"/>
    <col min="4355" max="4371" width="5.7109375" customWidth="1"/>
    <col min="4372" max="4373" width="0" hidden="1" customWidth="1"/>
    <col min="4374" max="4386" width="5.7109375" customWidth="1"/>
    <col min="4387" max="4387" width="9.42578125" customWidth="1"/>
    <col min="4388" max="4391" width="5.7109375" customWidth="1"/>
    <col min="4392" max="4393" width="0" hidden="1" customWidth="1"/>
    <col min="4394" max="4394" width="5.7109375" customWidth="1"/>
    <col min="4395" max="4395" width="8.5703125" customWidth="1"/>
    <col min="4396" max="4396" width="5.7109375" customWidth="1"/>
    <col min="4609" max="4609" width="4.28515625" customWidth="1"/>
    <col min="4610" max="4610" width="36.5703125" customWidth="1"/>
    <col min="4611" max="4627" width="5.7109375" customWidth="1"/>
    <col min="4628" max="4629" width="0" hidden="1" customWidth="1"/>
    <col min="4630" max="4642" width="5.7109375" customWidth="1"/>
    <col min="4643" max="4643" width="9.42578125" customWidth="1"/>
    <col min="4644" max="4647" width="5.7109375" customWidth="1"/>
    <col min="4648" max="4649" width="0" hidden="1" customWidth="1"/>
    <col min="4650" max="4650" width="5.7109375" customWidth="1"/>
    <col min="4651" max="4651" width="8.5703125" customWidth="1"/>
    <col min="4652" max="4652" width="5.7109375" customWidth="1"/>
    <col min="4865" max="4865" width="4.28515625" customWidth="1"/>
    <col min="4866" max="4866" width="36.5703125" customWidth="1"/>
    <col min="4867" max="4883" width="5.7109375" customWidth="1"/>
    <col min="4884" max="4885" width="0" hidden="1" customWidth="1"/>
    <col min="4886" max="4898" width="5.7109375" customWidth="1"/>
    <col min="4899" max="4899" width="9.42578125" customWidth="1"/>
    <col min="4900" max="4903" width="5.7109375" customWidth="1"/>
    <col min="4904" max="4905" width="0" hidden="1" customWidth="1"/>
    <col min="4906" max="4906" width="5.7109375" customWidth="1"/>
    <col min="4907" max="4907" width="8.5703125" customWidth="1"/>
    <col min="4908" max="4908" width="5.7109375" customWidth="1"/>
    <col min="5121" max="5121" width="4.28515625" customWidth="1"/>
    <col min="5122" max="5122" width="36.5703125" customWidth="1"/>
    <col min="5123" max="5139" width="5.7109375" customWidth="1"/>
    <col min="5140" max="5141" width="0" hidden="1" customWidth="1"/>
    <col min="5142" max="5154" width="5.7109375" customWidth="1"/>
    <col min="5155" max="5155" width="9.42578125" customWidth="1"/>
    <col min="5156" max="5159" width="5.7109375" customWidth="1"/>
    <col min="5160" max="5161" width="0" hidden="1" customWidth="1"/>
    <col min="5162" max="5162" width="5.7109375" customWidth="1"/>
    <col min="5163" max="5163" width="8.5703125" customWidth="1"/>
    <col min="5164" max="5164" width="5.7109375" customWidth="1"/>
    <col min="5377" max="5377" width="4.28515625" customWidth="1"/>
    <col min="5378" max="5378" width="36.5703125" customWidth="1"/>
    <col min="5379" max="5395" width="5.7109375" customWidth="1"/>
    <col min="5396" max="5397" width="0" hidden="1" customWidth="1"/>
    <col min="5398" max="5410" width="5.7109375" customWidth="1"/>
    <col min="5411" max="5411" width="9.42578125" customWidth="1"/>
    <col min="5412" max="5415" width="5.7109375" customWidth="1"/>
    <col min="5416" max="5417" width="0" hidden="1" customWidth="1"/>
    <col min="5418" max="5418" width="5.7109375" customWidth="1"/>
    <col min="5419" max="5419" width="8.5703125" customWidth="1"/>
    <col min="5420" max="5420" width="5.7109375" customWidth="1"/>
    <col min="5633" max="5633" width="4.28515625" customWidth="1"/>
    <col min="5634" max="5634" width="36.5703125" customWidth="1"/>
    <col min="5635" max="5651" width="5.7109375" customWidth="1"/>
    <col min="5652" max="5653" width="0" hidden="1" customWidth="1"/>
    <col min="5654" max="5666" width="5.7109375" customWidth="1"/>
    <col min="5667" max="5667" width="9.42578125" customWidth="1"/>
    <col min="5668" max="5671" width="5.7109375" customWidth="1"/>
    <col min="5672" max="5673" width="0" hidden="1" customWidth="1"/>
    <col min="5674" max="5674" width="5.7109375" customWidth="1"/>
    <col min="5675" max="5675" width="8.5703125" customWidth="1"/>
    <col min="5676" max="5676" width="5.7109375" customWidth="1"/>
    <col min="5889" max="5889" width="4.28515625" customWidth="1"/>
    <col min="5890" max="5890" width="36.5703125" customWidth="1"/>
    <col min="5891" max="5907" width="5.7109375" customWidth="1"/>
    <col min="5908" max="5909" width="0" hidden="1" customWidth="1"/>
    <col min="5910" max="5922" width="5.7109375" customWidth="1"/>
    <col min="5923" max="5923" width="9.42578125" customWidth="1"/>
    <col min="5924" max="5927" width="5.7109375" customWidth="1"/>
    <col min="5928" max="5929" width="0" hidden="1" customWidth="1"/>
    <col min="5930" max="5930" width="5.7109375" customWidth="1"/>
    <col min="5931" max="5931" width="8.5703125" customWidth="1"/>
    <col min="5932" max="5932" width="5.7109375" customWidth="1"/>
    <col min="6145" max="6145" width="4.28515625" customWidth="1"/>
    <col min="6146" max="6146" width="36.5703125" customWidth="1"/>
    <col min="6147" max="6163" width="5.7109375" customWidth="1"/>
    <col min="6164" max="6165" width="0" hidden="1" customWidth="1"/>
    <col min="6166" max="6178" width="5.7109375" customWidth="1"/>
    <col min="6179" max="6179" width="9.42578125" customWidth="1"/>
    <col min="6180" max="6183" width="5.7109375" customWidth="1"/>
    <col min="6184" max="6185" width="0" hidden="1" customWidth="1"/>
    <col min="6186" max="6186" width="5.7109375" customWidth="1"/>
    <col min="6187" max="6187" width="8.5703125" customWidth="1"/>
    <col min="6188" max="6188" width="5.7109375" customWidth="1"/>
    <col min="6401" max="6401" width="4.28515625" customWidth="1"/>
    <col min="6402" max="6402" width="36.5703125" customWidth="1"/>
    <col min="6403" max="6419" width="5.7109375" customWidth="1"/>
    <col min="6420" max="6421" width="0" hidden="1" customWidth="1"/>
    <col min="6422" max="6434" width="5.7109375" customWidth="1"/>
    <col min="6435" max="6435" width="9.42578125" customWidth="1"/>
    <col min="6436" max="6439" width="5.7109375" customWidth="1"/>
    <col min="6440" max="6441" width="0" hidden="1" customWidth="1"/>
    <col min="6442" max="6442" width="5.7109375" customWidth="1"/>
    <col min="6443" max="6443" width="8.5703125" customWidth="1"/>
    <col min="6444" max="6444" width="5.7109375" customWidth="1"/>
    <col min="6657" max="6657" width="4.28515625" customWidth="1"/>
    <col min="6658" max="6658" width="36.5703125" customWidth="1"/>
    <col min="6659" max="6675" width="5.7109375" customWidth="1"/>
    <col min="6676" max="6677" width="0" hidden="1" customWidth="1"/>
    <col min="6678" max="6690" width="5.7109375" customWidth="1"/>
    <col min="6691" max="6691" width="9.42578125" customWidth="1"/>
    <col min="6692" max="6695" width="5.7109375" customWidth="1"/>
    <col min="6696" max="6697" width="0" hidden="1" customWidth="1"/>
    <col min="6698" max="6698" width="5.7109375" customWidth="1"/>
    <col min="6699" max="6699" width="8.5703125" customWidth="1"/>
    <col min="6700" max="6700" width="5.7109375" customWidth="1"/>
    <col min="6913" max="6913" width="4.28515625" customWidth="1"/>
    <col min="6914" max="6914" width="36.5703125" customWidth="1"/>
    <col min="6915" max="6931" width="5.7109375" customWidth="1"/>
    <col min="6932" max="6933" width="0" hidden="1" customWidth="1"/>
    <col min="6934" max="6946" width="5.7109375" customWidth="1"/>
    <col min="6947" max="6947" width="9.42578125" customWidth="1"/>
    <col min="6948" max="6951" width="5.7109375" customWidth="1"/>
    <col min="6952" max="6953" width="0" hidden="1" customWidth="1"/>
    <col min="6954" max="6954" width="5.7109375" customWidth="1"/>
    <col min="6955" max="6955" width="8.5703125" customWidth="1"/>
    <col min="6956" max="6956" width="5.7109375" customWidth="1"/>
    <col min="7169" max="7169" width="4.28515625" customWidth="1"/>
    <col min="7170" max="7170" width="36.5703125" customWidth="1"/>
    <col min="7171" max="7187" width="5.7109375" customWidth="1"/>
    <col min="7188" max="7189" width="0" hidden="1" customWidth="1"/>
    <col min="7190" max="7202" width="5.7109375" customWidth="1"/>
    <col min="7203" max="7203" width="9.42578125" customWidth="1"/>
    <col min="7204" max="7207" width="5.7109375" customWidth="1"/>
    <col min="7208" max="7209" width="0" hidden="1" customWidth="1"/>
    <col min="7210" max="7210" width="5.7109375" customWidth="1"/>
    <col min="7211" max="7211" width="8.5703125" customWidth="1"/>
    <col min="7212" max="7212" width="5.7109375" customWidth="1"/>
    <col min="7425" max="7425" width="4.28515625" customWidth="1"/>
    <col min="7426" max="7426" width="36.5703125" customWidth="1"/>
    <col min="7427" max="7443" width="5.7109375" customWidth="1"/>
    <col min="7444" max="7445" width="0" hidden="1" customWidth="1"/>
    <col min="7446" max="7458" width="5.7109375" customWidth="1"/>
    <col min="7459" max="7459" width="9.42578125" customWidth="1"/>
    <col min="7460" max="7463" width="5.7109375" customWidth="1"/>
    <col min="7464" max="7465" width="0" hidden="1" customWidth="1"/>
    <col min="7466" max="7466" width="5.7109375" customWidth="1"/>
    <col min="7467" max="7467" width="8.5703125" customWidth="1"/>
    <col min="7468" max="7468" width="5.7109375" customWidth="1"/>
    <col min="7681" max="7681" width="4.28515625" customWidth="1"/>
    <col min="7682" max="7682" width="36.5703125" customWidth="1"/>
    <col min="7683" max="7699" width="5.7109375" customWidth="1"/>
    <col min="7700" max="7701" width="0" hidden="1" customWidth="1"/>
    <col min="7702" max="7714" width="5.7109375" customWidth="1"/>
    <col min="7715" max="7715" width="9.42578125" customWidth="1"/>
    <col min="7716" max="7719" width="5.7109375" customWidth="1"/>
    <col min="7720" max="7721" width="0" hidden="1" customWidth="1"/>
    <col min="7722" max="7722" width="5.7109375" customWidth="1"/>
    <col min="7723" max="7723" width="8.5703125" customWidth="1"/>
    <col min="7724" max="7724" width="5.7109375" customWidth="1"/>
    <col min="7937" max="7937" width="4.28515625" customWidth="1"/>
    <col min="7938" max="7938" width="36.5703125" customWidth="1"/>
    <col min="7939" max="7955" width="5.7109375" customWidth="1"/>
    <col min="7956" max="7957" width="0" hidden="1" customWidth="1"/>
    <col min="7958" max="7970" width="5.7109375" customWidth="1"/>
    <col min="7971" max="7971" width="9.42578125" customWidth="1"/>
    <col min="7972" max="7975" width="5.7109375" customWidth="1"/>
    <col min="7976" max="7977" width="0" hidden="1" customWidth="1"/>
    <col min="7978" max="7978" width="5.7109375" customWidth="1"/>
    <col min="7979" max="7979" width="8.5703125" customWidth="1"/>
    <col min="7980" max="7980" width="5.7109375" customWidth="1"/>
    <col min="8193" max="8193" width="4.28515625" customWidth="1"/>
    <col min="8194" max="8194" width="36.5703125" customWidth="1"/>
    <col min="8195" max="8211" width="5.7109375" customWidth="1"/>
    <col min="8212" max="8213" width="0" hidden="1" customWidth="1"/>
    <col min="8214" max="8226" width="5.7109375" customWidth="1"/>
    <col min="8227" max="8227" width="9.42578125" customWidth="1"/>
    <col min="8228" max="8231" width="5.7109375" customWidth="1"/>
    <col min="8232" max="8233" width="0" hidden="1" customWidth="1"/>
    <col min="8234" max="8234" width="5.7109375" customWidth="1"/>
    <col min="8235" max="8235" width="8.5703125" customWidth="1"/>
    <col min="8236" max="8236" width="5.7109375" customWidth="1"/>
    <col min="8449" max="8449" width="4.28515625" customWidth="1"/>
    <col min="8450" max="8450" width="36.5703125" customWidth="1"/>
    <col min="8451" max="8467" width="5.7109375" customWidth="1"/>
    <col min="8468" max="8469" width="0" hidden="1" customWidth="1"/>
    <col min="8470" max="8482" width="5.7109375" customWidth="1"/>
    <col min="8483" max="8483" width="9.42578125" customWidth="1"/>
    <col min="8484" max="8487" width="5.7109375" customWidth="1"/>
    <col min="8488" max="8489" width="0" hidden="1" customWidth="1"/>
    <col min="8490" max="8490" width="5.7109375" customWidth="1"/>
    <col min="8491" max="8491" width="8.5703125" customWidth="1"/>
    <col min="8492" max="8492" width="5.7109375" customWidth="1"/>
    <col min="8705" max="8705" width="4.28515625" customWidth="1"/>
    <col min="8706" max="8706" width="36.5703125" customWidth="1"/>
    <col min="8707" max="8723" width="5.7109375" customWidth="1"/>
    <col min="8724" max="8725" width="0" hidden="1" customWidth="1"/>
    <col min="8726" max="8738" width="5.7109375" customWidth="1"/>
    <col min="8739" max="8739" width="9.42578125" customWidth="1"/>
    <col min="8740" max="8743" width="5.7109375" customWidth="1"/>
    <col min="8744" max="8745" width="0" hidden="1" customWidth="1"/>
    <col min="8746" max="8746" width="5.7109375" customWidth="1"/>
    <col min="8747" max="8747" width="8.5703125" customWidth="1"/>
    <col min="8748" max="8748" width="5.7109375" customWidth="1"/>
    <col min="8961" max="8961" width="4.28515625" customWidth="1"/>
    <col min="8962" max="8962" width="36.5703125" customWidth="1"/>
    <col min="8963" max="8979" width="5.7109375" customWidth="1"/>
    <col min="8980" max="8981" width="0" hidden="1" customWidth="1"/>
    <col min="8982" max="8994" width="5.7109375" customWidth="1"/>
    <col min="8995" max="8995" width="9.42578125" customWidth="1"/>
    <col min="8996" max="8999" width="5.7109375" customWidth="1"/>
    <col min="9000" max="9001" width="0" hidden="1" customWidth="1"/>
    <col min="9002" max="9002" width="5.7109375" customWidth="1"/>
    <col min="9003" max="9003" width="8.5703125" customWidth="1"/>
    <col min="9004" max="9004" width="5.7109375" customWidth="1"/>
    <col min="9217" max="9217" width="4.28515625" customWidth="1"/>
    <col min="9218" max="9218" width="36.5703125" customWidth="1"/>
    <col min="9219" max="9235" width="5.7109375" customWidth="1"/>
    <col min="9236" max="9237" width="0" hidden="1" customWidth="1"/>
    <col min="9238" max="9250" width="5.7109375" customWidth="1"/>
    <col min="9251" max="9251" width="9.42578125" customWidth="1"/>
    <col min="9252" max="9255" width="5.7109375" customWidth="1"/>
    <col min="9256" max="9257" width="0" hidden="1" customWidth="1"/>
    <col min="9258" max="9258" width="5.7109375" customWidth="1"/>
    <col min="9259" max="9259" width="8.5703125" customWidth="1"/>
    <col min="9260" max="9260" width="5.7109375" customWidth="1"/>
    <col min="9473" max="9473" width="4.28515625" customWidth="1"/>
    <col min="9474" max="9474" width="36.5703125" customWidth="1"/>
    <col min="9475" max="9491" width="5.7109375" customWidth="1"/>
    <col min="9492" max="9493" width="0" hidden="1" customWidth="1"/>
    <col min="9494" max="9506" width="5.7109375" customWidth="1"/>
    <col min="9507" max="9507" width="9.42578125" customWidth="1"/>
    <col min="9508" max="9511" width="5.7109375" customWidth="1"/>
    <col min="9512" max="9513" width="0" hidden="1" customWidth="1"/>
    <col min="9514" max="9514" width="5.7109375" customWidth="1"/>
    <col min="9515" max="9515" width="8.5703125" customWidth="1"/>
    <col min="9516" max="9516" width="5.7109375" customWidth="1"/>
    <col min="9729" max="9729" width="4.28515625" customWidth="1"/>
    <col min="9730" max="9730" width="36.5703125" customWidth="1"/>
    <col min="9731" max="9747" width="5.7109375" customWidth="1"/>
    <col min="9748" max="9749" width="0" hidden="1" customWidth="1"/>
    <col min="9750" max="9762" width="5.7109375" customWidth="1"/>
    <col min="9763" max="9763" width="9.42578125" customWidth="1"/>
    <col min="9764" max="9767" width="5.7109375" customWidth="1"/>
    <col min="9768" max="9769" width="0" hidden="1" customWidth="1"/>
    <col min="9770" max="9770" width="5.7109375" customWidth="1"/>
    <col min="9771" max="9771" width="8.5703125" customWidth="1"/>
    <col min="9772" max="9772" width="5.7109375" customWidth="1"/>
    <col min="9985" max="9985" width="4.28515625" customWidth="1"/>
    <col min="9986" max="9986" width="36.5703125" customWidth="1"/>
    <col min="9987" max="10003" width="5.7109375" customWidth="1"/>
    <col min="10004" max="10005" width="0" hidden="1" customWidth="1"/>
    <col min="10006" max="10018" width="5.7109375" customWidth="1"/>
    <col min="10019" max="10019" width="9.42578125" customWidth="1"/>
    <col min="10020" max="10023" width="5.7109375" customWidth="1"/>
    <col min="10024" max="10025" width="0" hidden="1" customWidth="1"/>
    <col min="10026" max="10026" width="5.7109375" customWidth="1"/>
    <col min="10027" max="10027" width="8.5703125" customWidth="1"/>
    <col min="10028" max="10028" width="5.7109375" customWidth="1"/>
    <col min="10241" max="10241" width="4.28515625" customWidth="1"/>
    <col min="10242" max="10242" width="36.5703125" customWidth="1"/>
    <col min="10243" max="10259" width="5.7109375" customWidth="1"/>
    <col min="10260" max="10261" width="0" hidden="1" customWidth="1"/>
    <col min="10262" max="10274" width="5.7109375" customWidth="1"/>
    <col min="10275" max="10275" width="9.42578125" customWidth="1"/>
    <col min="10276" max="10279" width="5.7109375" customWidth="1"/>
    <col min="10280" max="10281" width="0" hidden="1" customWidth="1"/>
    <col min="10282" max="10282" width="5.7109375" customWidth="1"/>
    <col min="10283" max="10283" width="8.5703125" customWidth="1"/>
    <col min="10284" max="10284" width="5.7109375" customWidth="1"/>
    <col min="10497" max="10497" width="4.28515625" customWidth="1"/>
    <col min="10498" max="10498" width="36.5703125" customWidth="1"/>
    <col min="10499" max="10515" width="5.7109375" customWidth="1"/>
    <col min="10516" max="10517" width="0" hidden="1" customWidth="1"/>
    <col min="10518" max="10530" width="5.7109375" customWidth="1"/>
    <col min="10531" max="10531" width="9.42578125" customWidth="1"/>
    <col min="10532" max="10535" width="5.7109375" customWidth="1"/>
    <col min="10536" max="10537" width="0" hidden="1" customWidth="1"/>
    <col min="10538" max="10538" width="5.7109375" customWidth="1"/>
    <col min="10539" max="10539" width="8.5703125" customWidth="1"/>
    <col min="10540" max="10540" width="5.7109375" customWidth="1"/>
    <col min="10753" max="10753" width="4.28515625" customWidth="1"/>
    <col min="10754" max="10754" width="36.5703125" customWidth="1"/>
    <col min="10755" max="10771" width="5.7109375" customWidth="1"/>
    <col min="10772" max="10773" width="0" hidden="1" customWidth="1"/>
    <col min="10774" max="10786" width="5.7109375" customWidth="1"/>
    <col min="10787" max="10787" width="9.42578125" customWidth="1"/>
    <col min="10788" max="10791" width="5.7109375" customWidth="1"/>
    <col min="10792" max="10793" width="0" hidden="1" customWidth="1"/>
    <col min="10794" max="10794" width="5.7109375" customWidth="1"/>
    <col min="10795" max="10795" width="8.5703125" customWidth="1"/>
    <col min="10796" max="10796" width="5.7109375" customWidth="1"/>
    <col min="11009" max="11009" width="4.28515625" customWidth="1"/>
    <col min="11010" max="11010" width="36.5703125" customWidth="1"/>
    <col min="11011" max="11027" width="5.7109375" customWidth="1"/>
    <col min="11028" max="11029" width="0" hidden="1" customWidth="1"/>
    <col min="11030" max="11042" width="5.7109375" customWidth="1"/>
    <col min="11043" max="11043" width="9.42578125" customWidth="1"/>
    <col min="11044" max="11047" width="5.7109375" customWidth="1"/>
    <col min="11048" max="11049" width="0" hidden="1" customWidth="1"/>
    <col min="11050" max="11050" width="5.7109375" customWidth="1"/>
    <col min="11051" max="11051" width="8.5703125" customWidth="1"/>
    <col min="11052" max="11052" width="5.7109375" customWidth="1"/>
    <col min="11265" max="11265" width="4.28515625" customWidth="1"/>
    <col min="11266" max="11266" width="36.5703125" customWidth="1"/>
    <col min="11267" max="11283" width="5.7109375" customWidth="1"/>
    <col min="11284" max="11285" width="0" hidden="1" customWidth="1"/>
    <col min="11286" max="11298" width="5.7109375" customWidth="1"/>
    <col min="11299" max="11299" width="9.42578125" customWidth="1"/>
    <col min="11300" max="11303" width="5.7109375" customWidth="1"/>
    <col min="11304" max="11305" width="0" hidden="1" customWidth="1"/>
    <col min="11306" max="11306" width="5.7109375" customWidth="1"/>
    <col min="11307" max="11307" width="8.5703125" customWidth="1"/>
    <col min="11308" max="11308" width="5.7109375" customWidth="1"/>
    <col min="11521" max="11521" width="4.28515625" customWidth="1"/>
    <col min="11522" max="11522" width="36.5703125" customWidth="1"/>
    <col min="11523" max="11539" width="5.7109375" customWidth="1"/>
    <col min="11540" max="11541" width="0" hidden="1" customWidth="1"/>
    <col min="11542" max="11554" width="5.7109375" customWidth="1"/>
    <col min="11555" max="11555" width="9.42578125" customWidth="1"/>
    <col min="11556" max="11559" width="5.7109375" customWidth="1"/>
    <col min="11560" max="11561" width="0" hidden="1" customWidth="1"/>
    <col min="11562" max="11562" width="5.7109375" customWidth="1"/>
    <col min="11563" max="11563" width="8.5703125" customWidth="1"/>
    <col min="11564" max="11564" width="5.7109375" customWidth="1"/>
    <col min="11777" max="11777" width="4.28515625" customWidth="1"/>
    <col min="11778" max="11778" width="36.5703125" customWidth="1"/>
    <col min="11779" max="11795" width="5.7109375" customWidth="1"/>
    <col min="11796" max="11797" width="0" hidden="1" customWidth="1"/>
    <col min="11798" max="11810" width="5.7109375" customWidth="1"/>
    <col min="11811" max="11811" width="9.42578125" customWidth="1"/>
    <col min="11812" max="11815" width="5.7109375" customWidth="1"/>
    <col min="11816" max="11817" width="0" hidden="1" customWidth="1"/>
    <col min="11818" max="11818" width="5.7109375" customWidth="1"/>
    <col min="11819" max="11819" width="8.5703125" customWidth="1"/>
    <col min="11820" max="11820" width="5.7109375" customWidth="1"/>
    <col min="12033" max="12033" width="4.28515625" customWidth="1"/>
    <col min="12034" max="12034" width="36.5703125" customWidth="1"/>
    <col min="12035" max="12051" width="5.7109375" customWidth="1"/>
    <col min="12052" max="12053" width="0" hidden="1" customWidth="1"/>
    <col min="12054" max="12066" width="5.7109375" customWidth="1"/>
    <col min="12067" max="12067" width="9.42578125" customWidth="1"/>
    <col min="12068" max="12071" width="5.7109375" customWidth="1"/>
    <col min="12072" max="12073" width="0" hidden="1" customWidth="1"/>
    <col min="12074" max="12074" width="5.7109375" customWidth="1"/>
    <col min="12075" max="12075" width="8.5703125" customWidth="1"/>
    <col min="12076" max="12076" width="5.7109375" customWidth="1"/>
    <col min="12289" max="12289" width="4.28515625" customWidth="1"/>
    <col min="12290" max="12290" width="36.5703125" customWidth="1"/>
    <col min="12291" max="12307" width="5.7109375" customWidth="1"/>
    <col min="12308" max="12309" width="0" hidden="1" customWidth="1"/>
    <col min="12310" max="12322" width="5.7109375" customWidth="1"/>
    <col min="12323" max="12323" width="9.42578125" customWidth="1"/>
    <col min="12324" max="12327" width="5.7109375" customWidth="1"/>
    <col min="12328" max="12329" width="0" hidden="1" customWidth="1"/>
    <col min="12330" max="12330" width="5.7109375" customWidth="1"/>
    <col min="12331" max="12331" width="8.5703125" customWidth="1"/>
    <col min="12332" max="12332" width="5.7109375" customWidth="1"/>
    <col min="12545" max="12545" width="4.28515625" customWidth="1"/>
    <col min="12546" max="12546" width="36.5703125" customWidth="1"/>
    <col min="12547" max="12563" width="5.7109375" customWidth="1"/>
    <col min="12564" max="12565" width="0" hidden="1" customWidth="1"/>
    <col min="12566" max="12578" width="5.7109375" customWidth="1"/>
    <col min="12579" max="12579" width="9.42578125" customWidth="1"/>
    <col min="12580" max="12583" width="5.7109375" customWidth="1"/>
    <col min="12584" max="12585" width="0" hidden="1" customWidth="1"/>
    <col min="12586" max="12586" width="5.7109375" customWidth="1"/>
    <col min="12587" max="12587" width="8.5703125" customWidth="1"/>
    <col min="12588" max="12588" width="5.7109375" customWidth="1"/>
    <col min="12801" max="12801" width="4.28515625" customWidth="1"/>
    <col min="12802" max="12802" width="36.5703125" customWidth="1"/>
    <col min="12803" max="12819" width="5.7109375" customWidth="1"/>
    <col min="12820" max="12821" width="0" hidden="1" customWidth="1"/>
    <col min="12822" max="12834" width="5.7109375" customWidth="1"/>
    <col min="12835" max="12835" width="9.42578125" customWidth="1"/>
    <col min="12836" max="12839" width="5.7109375" customWidth="1"/>
    <col min="12840" max="12841" width="0" hidden="1" customWidth="1"/>
    <col min="12842" max="12842" width="5.7109375" customWidth="1"/>
    <col min="12843" max="12843" width="8.5703125" customWidth="1"/>
    <col min="12844" max="12844" width="5.7109375" customWidth="1"/>
    <col min="13057" max="13057" width="4.28515625" customWidth="1"/>
    <col min="13058" max="13058" width="36.5703125" customWidth="1"/>
    <col min="13059" max="13075" width="5.7109375" customWidth="1"/>
    <col min="13076" max="13077" width="0" hidden="1" customWidth="1"/>
    <col min="13078" max="13090" width="5.7109375" customWidth="1"/>
    <col min="13091" max="13091" width="9.42578125" customWidth="1"/>
    <col min="13092" max="13095" width="5.7109375" customWidth="1"/>
    <col min="13096" max="13097" width="0" hidden="1" customWidth="1"/>
    <col min="13098" max="13098" width="5.7109375" customWidth="1"/>
    <col min="13099" max="13099" width="8.5703125" customWidth="1"/>
    <col min="13100" max="13100" width="5.7109375" customWidth="1"/>
    <col min="13313" max="13313" width="4.28515625" customWidth="1"/>
    <col min="13314" max="13314" width="36.5703125" customWidth="1"/>
    <col min="13315" max="13331" width="5.7109375" customWidth="1"/>
    <col min="13332" max="13333" width="0" hidden="1" customWidth="1"/>
    <col min="13334" max="13346" width="5.7109375" customWidth="1"/>
    <col min="13347" max="13347" width="9.42578125" customWidth="1"/>
    <col min="13348" max="13351" width="5.7109375" customWidth="1"/>
    <col min="13352" max="13353" width="0" hidden="1" customWidth="1"/>
    <col min="13354" max="13354" width="5.7109375" customWidth="1"/>
    <col min="13355" max="13355" width="8.5703125" customWidth="1"/>
    <col min="13356" max="13356" width="5.7109375" customWidth="1"/>
    <col min="13569" max="13569" width="4.28515625" customWidth="1"/>
    <col min="13570" max="13570" width="36.5703125" customWidth="1"/>
    <col min="13571" max="13587" width="5.7109375" customWidth="1"/>
    <col min="13588" max="13589" width="0" hidden="1" customWidth="1"/>
    <col min="13590" max="13602" width="5.7109375" customWidth="1"/>
    <col min="13603" max="13603" width="9.42578125" customWidth="1"/>
    <col min="13604" max="13607" width="5.7109375" customWidth="1"/>
    <col min="13608" max="13609" width="0" hidden="1" customWidth="1"/>
    <col min="13610" max="13610" width="5.7109375" customWidth="1"/>
    <col min="13611" max="13611" width="8.5703125" customWidth="1"/>
    <col min="13612" max="13612" width="5.7109375" customWidth="1"/>
    <col min="13825" max="13825" width="4.28515625" customWidth="1"/>
    <col min="13826" max="13826" width="36.5703125" customWidth="1"/>
    <col min="13827" max="13843" width="5.7109375" customWidth="1"/>
    <col min="13844" max="13845" width="0" hidden="1" customWidth="1"/>
    <col min="13846" max="13858" width="5.7109375" customWidth="1"/>
    <col min="13859" max="13859" width="9.42578125" customWidth="1"/>
    <col min="13860" max="13863" width="5.7109375" customWidth="1"/>
    <col min="13864" max="13865" width="0" hidden="1" customWidth="1"/>
    <col min="13866" max="13866" width="5.7109375" customWidth="1"/>
    <col min="13867" max="13867" width="8.5703125" customWidth="1"/>
    <col min="13868" max="13868" width="5.7109375" customWidth="1"/>
    <col min="14081" max="14081" width="4.28515625" customWidth="1"/>
    <col min="14082" max="14082" width="36.5703125" customWidth="1"/>
    <col min="14083" max="14099" width="5.7109375" customWidth="1"/>
    <col min="14100" max="14101" width="0" hidden="1" customWidth="1"/>
    <col min="14102" max="14114" width="5.7109375" customWidth="1"/>
    <col min="14115" max="14115" width="9.42578125" customWidth="1"/>
    <col min="14116" max="14119" width="5.7109375" customWidth="1"/>
    <col min="14120" max="14121" width="0" hidden="1" customWidth="1"/>
    <col min="14122" max="14122" width="5.7109375" customWidth="1"/>
    <col min="14123" max="14123" width="8.5703125" customWidth="1"/>
    <col min="14124" max="14124" width="5.7109375" customWidth="1"/>
    <col min="14337" max="14337" width="4.28515625" customWidth="1"/>
    <col min="14338" max="14338" width="36.5703125" customWidth="1"/>
    <col min="14339" max="14355" width="5.7109375" customWidth="1"/>
    <col min="14356" max="14357" width="0" hidden="1" customWidth="1"/>
    <col min="14358" max="14370" width="5.7109375" customWidth="1"/>
    <col min="14371" max="14371" width="9.42578125" customWidth="1"/>
    <col min="14372" max="14375" width="5.7109375" customWidth="1"/>
    <col min="14376" max="14377" width="0" hidden="1" customWidth="1"/>
    <col min="14378" max="14378" width="5.7109375" customWidth="1"/>
    <col min="14379" max="14379" width="8.5703125" customWidth="1"/>
    <col min="14380" max="14380" width="5.7109375" customWidth="1"/>
    <col min="14593" max="14593" width="4.28515625" customWidth="1"/>
    <col min="14594" max="14594" width="36.5703125" customWidth="1"/>
    <col min="14595" max="14611" width="5.7109375" customWidth="1"/>
    <col min="14612" max="14613" width="0" hidden="1" customWidth="1"/>
    <col min="14614" max="14626" width="5.7109375" customWidth="1"/>
    <col min="14627" max="14627" width="9.42578125" customWidth="1"/>
    <col min="14628" max="14631" width="5.7109375" customWidth="1"/>
    <col min="14632" max="14633" width="0" hidden="1" customWidth="1"/>
    <col min="14634" max="14634" width="5.7109375" customWidth="1"/>
    <col min="14635" max="14635" width="8.5703125" customWidth="1"/>
    <col min="14636" max="14636" width="5.7109375" customWidth="1"/>
    <col min="14849" max="14849" width="4.28515625" customWidth="1"/>
    <col min="14850" max="14850" width="36.5703125" customWidth="1"/>
    <col min="14851" max="14867" width="5.7109375" customWidth="1"/>
    <col min="14868" max="14869" width="0" hidden="1" customWidth="1"/>
    <col min="14870" max="14882" width="5.7109375" customWidth="1"/>
    <col min="14883" max="14883" width="9.42578125" customWidth="1"/>
    <col min="14884" max="14887" width="5.7109375" customWidth="1"/>
    <col min="14888" max="14889" width="0" hidden="1" customWidth="1"/>
    <col min="14890" max="14890" width="5.7109375" customWidth="1"/>
    <col min="14891" max="14891" width="8.5703125" customWidth="1"/>
    <col min="14892" max="14892" width="5.7109375" customWidth="1"/>
    <col min="15105" max="15105" width="4.28515625" customWidth="1"/>
    <col min="15106" max="15106" width="36.5703125" customWidth="1"/>
    <col min="15107" max="15123" width="5.7109375" customWidth="1"/>
    <col min="15124" max="15125" width="0" hidden="1" customWidth="1"/>
    <col min="15126" max="15138" width="5.7109375" customWidth="1"/>
    <col min="15139" max="15139" width="9.42578125" customWidth="1"/>
    <col min="15140" max="15143" width="5.7109375" customWidth="1"/>
    <col min="15144" max="15145" width="0" hidden="1" customWidth="1"/>
    <col min="15146" max="15146" width="5.7109375" customWidth="1"/>
    <col min="15147" max="15147" width="8.5703125" customWidth="1"/>
    <col min="15148" max="15148" width="5.7109375" customWidth="1"/>
    <col min="15361" max="15361" width="4.28515625" customWidth="1"/>
    <col min="15362" max="15362" width="36.5703125" customWidth="1"/>
    <col min="15363" max="15379" width="5.7109375" customWidth="1"/>
    <col min="15380" max="15381" width="0" hidden="1" customWidth="1"/>
    <col min="15382" max="15394" width="5.7109375" customWidth="1"/>
    <col min="15395" max="15395" width="9.42578125" customWidth="1"/>
    <col min="15396" max="15399" width="5.7109375" customWidth="1"/>
    <col min="15400" max="15401" width="0" hidden="1" customWidth="1"/>
    <col min="15402" max="15402" width="5.7109375" customWidth="1"/>
    <col min="15403" max="15403" width="8.5703125" customWidth="1"/>
    <col min="15404" max="15404" width="5.7109375" customWidth="1"/>
    <col min="15617" max="15617" width="4.28515625" customWidth="1"/>
    <col min="15618" max="15618" width="36.5703125" customWidth="1"/>
    <col min="15619" max="15635" width="5.7109375" customWidth="1"/>
    <col min="15636" max="15637" width="0" hidden="1" customWidth="1"/>
    <col min="15638" max="15650" width="5.7109375" customWidth="1"/>
    <col min="15651" max="15651" width="9.42578125" customWidth="1"/>
    <col min="15652" max="15655" width="5.7109375" customWidth="1"/>
    <col min="15656" max="15657" width="0" hidden="1" customWidth="1"/>
    <col min="15658" max="15658" width="5.7109375" customWidth="1"/>
    <col min="15659" max="15659" width="8.5703125" customWidth="1"/>
    <col min="15660" max="15660" width="5.7109375" customWidth="1"/>
    <col min="15873" max="15873" width="4.28515625" customWidth="1"/>
    <col min="15874" max="15874" width="36.5703125" customWidth="1"/>
    <col min="15875" max="15891" width="5.7109375" customWidth="1"/>
    <col min="15892" max="15893" width="0" hidden="1" customWidth="1"/>
    <col min="15894" max="15906" width="5.7109375" customWidth="1"/>
    <col min="15907" max="15907" width="9.42578125" customWidth="1"/>
    <col min="15908" max="15911" width="5.7109375" customWidth="1"/>
    <col min="15912" max="15913" width="0" hidden="1" customWidth="1"/>
    <col min="15914" max="15914" width="5.7109375" customWidth="1"/>
    <col min="15915" max="15915" width="8.5703125" customWidth="1"/>
    <col min="15916" max="15916" width="5.7109375" customWidth="1"/>
    <col min="16129" max="16129" width="4.28515625" customWidth="1"/>
    <col min="16130" max="16130" width="36.5703125" customWidth="1"/>
    <col min="16131" max="16147" width="5.7109375" customWidth="1"/>
    <col min="16148" max="16149" width="0" hidden="1" customWidth="1"/>
    <col min="16150" max="16162" width="5.7109375" customWidth="1"/>
    <col min="16163" max="16163" width="9.42578125" customWidth="1"/>
    <col min="16164" max="16167" width="5.7109375" customWidth="1"/>
    <col min="16168" max="16169" width="0" hidden="1" customWidth="1"/>
    <col min="16170" max="16170" width="5.7109375" customWidth="1"/>
    <col min="16171" max="16171" width="8.5703125" customWidth="1"/>
    <col min="16172" max="16172" width="5.7109375" customWidth="1"/>
  </cols>
  <sheetData>
    <row r="5" spans="1:97" s="3" customFormat="1" ht="20.100000000000001" customHeight="1" x14ac:dyDescent="0.2">
      <c r="A5" s="136" t="s">
        <v>87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1:97" s="3" customFormat="1" ht="20.100000000000001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8" spans="1:97" s="4" customFormat="1" ht="15" customHeight="1" x14ac:dyDescent="0.2">
      <c r="A8" s="4" t="s">
        <v>28</v>
      </c>
      <c r="T8" s="6"/>
      <c r="U8" s="6"/>
      <c r="AN8" s="6"/>
      <c r="AO8" s="6"/>
      <c r="AR8" s="6"/>
    </row>
    <row r="9" spans="1:97" s="4" customFormat="1" ht="15" customHeight="1" x14ac:dyDescent="0.2">
      <c r="A9" s="4" t="s">
        <v>88</v>
      </c>
      <c r="T9" s="6"/>
      <c r="U9" s="6"/>
      <c r="AN9" s="6"/>
      <c r="AO9" s="6"/>
      <c r="AR9" s="6"/>
    </row>
    <row r="10" spans="1:97" s="4" customFormat="1" ht="15" customHeight="1" x14ac:dyDescent="0.2">
      <c r="A10" s="4" t="s">
        <v>89</v>
      </c>
      <c r="T10" s="6"/>
      <c r="U10" s="6"/>
      <c r="AN10" s="6"/>
      <c r="AO10" s="6"/>
      <c r="AR10" s="6"/>
    </row>
    <row r="11" spans="1:97" s="4" customFormat="1" ht="15" customHeight="1" x14ac:dyDescent="0.2">
      <c r="A11" s="4" t="s">
        <v>90</v>
      </c>
      <c r="T11" s="6"/>
      <c r="U11" s="6"/>
      <c r="AN11" s="6"/>
      <c r="AO11" s="6"/>
      <c r="AR11" s="6"/>
    </row>
    <row r="12" spans="1:97" ht="15" customHeight="1" x14ac:dyDescent="0.2"/>
    <row r="14" spans="1:97" ht="13.5" thickBot="1" x14ac:dyDescent="0.25"/>
    <row r="15" spans="1:97" s="44" customFormat="1" ht="13.5" customHeight="1" thickBot="1" x14ac:dyDescent="0.25">
      <c r="A15" s="139" t="s">
        <v>8</v>
      </c>
      <c r="B15" s="141" t="s">
        <v>7</v>
      </c>
      <c r="C15" s="143" t="s">
        <v>11</v>
      </c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  <c r="U15" s="146"/>
      <c r="V15" s="147"/>
      <c r="W15" s="143" t="s">
        <v>12</v>
      </c>
      <c r="X15" s="144"/>
      <c r="Y15" s="144"/>
      <c r="Z15" s="144"/>
      <c r="AA15" s="144"/>
      <c r="AB15" s="144"/>
      <c r="AC15" s="144"/>
      <c r="AD15" s="144"/>
      <c r="AE15" s="145"/>
      <c r="AF15" s="145"/>
      <c r="AG15" s="145"/>
      <c r="AH15" s="145"/>
      <c r="AI15" s="145"/>
      <c r="AJ15" s="145"/>
      <c r="AK15" s="145"/>
      <c r="AL15" s="145"/>
      <c r="AM15" s="145"/>
      <c r="AN15" s="146"/>
      <c r="AO15" s="146"/>
      <c r="AP15" s="147"/>
      <c r="AQ15" s="148" t="s">
        <v>13</v>
      </c>
      <c r="AR15" s="134" t="s">
        <v>14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</row>
    <row r="16" spans="1:97" s="44" customFormat="1" ht="232.5" x14ac:dyDescent="0.2">
      <c r="A16" s="140"/>
      <c r="B16" s="142"/>
      <c r="C16" s="8" t="s">
        <v>15</v>
      </c>
      <c r="D16" s="9" t="s">
        <v>16</v>
      </c>
      <c r="E16" s="10" t="s">
        <v>17</v>
      </c>
      <c r="F16" s="10" t="s">
        <v>18</v>
      </c>
      <c r="G16" s="10" t="s">
        <v>19</v>
      </c>
      <c r="H16" s="10" t="s">
        <v>20</v>
      </c>
      <c r="I16" s="10" t="s">
        <v>21</v>
      </c>
      <c r="J16" s="10" t="s">
        <v>22</v>
      </c>
      <c r="K16" s="10" t="s">
        <v>23</v>
      </c>
      <c r="L16" s="10" t="s">
        <v>24</v>
      </c>
      <c r="M16" s="10" t="s">
        <v>60</v>
      </c>
      <c r="N16" s="10" t="s">
        <v>27</v>
      </c>
      <c r="O16" s="10" t="s">
        <v>25</v>
      </c>
      <c r="P16" s="11" t="s">
        <v>0</v>
      </c>
      <c r="Q16" s="10" t="s">
        <v>26</v>
      </c>
      <c r="R16" s="11" t="s">
        <v>10</v>
      </c>
      <c r="S16" s="11" t="s">
        <v>1</v>
      </c>
      <c r="T16" s="13" t="s">
        <v>57</v>
      </c>
      <c r="U16" s="13" t="s">
        <v>58</v>
      </c>
      <c r="V16" s="45" t="s">
        <v>2</v>
      </c>
      <c r="W16" s="15" t="s">
        <v>15</v>
      </c>
      <c r="X16" s="15" t="s">
        <v>16</v>
      </c>
      <c r="Y16" s="15" t="s">
        <v>17</v>
      </c>
      <c r="Z16" s="15" t="s">
        <v>18</v>
      </c>
      <c r="AA16" s="15" t="s">
        <v>19</v>
      </c>
      <c r="AB16" s="15" t="s">
        <v>20</v>
      </c>
      <c r="AC16" s="15" t="s">
        <v>21</v>
      </c>
      <c r="AD16" s="15" t="s">
        <v>22</v>
      </c>
      <c r="AE16" s="11" t="s">
        <v>23</v>
      </c>
      <c r="AF16" s="11" t="s">
        <v>24</v>
      </c>
      <c r="AG16" s="10" t="s">
        <v>60</v>
      </c>
      <c r="AH16" s="11" t="s">
        <v>27</v>
      </c>
      <c r="AI16" s="11" t="s">
        <v>25</v>
      </c>
      <c r="AJ16" s="11" t="s">
        <v>0</v>
      </c>
      <c r="AK16" s="11" t="s">
        <v>26</v>
      </c>
      <c r="AL16" s="11" t="s">
        <v>10</v>
      </c>
      <c r="AM16" s="11" t="s">
        <v>1</v>
      </c>
      <c r="AN16" s="13" t="s">
        <v>57</v>
      </c>
      <c r="AO16" s="13" t="s">
        <v>58</v>
      </c>
      <c r="AP16" s="45" t="s">
        <v>2</v>
      </c>
      <c r="AQ16" s="149"/>
      <c r="AR16" s="135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</row>
    <row r="17" spans="1:97" s="67" customFormat="1" ht="15" customHeight="1" x14ac:dyDescent="0.2">
      <c r="A17" s="53"/>
      <c r="B17" s="54" t="s">
        <v>70</v>
      </c>
      <c r="C17" s="71"/>
      <c r="D17" s="56"/>
      <c r="E17" s="57"/>
      <c r="F17" s="57"/>
      <c r="G17" s="72"/>
      <c r="H17" s="57"/>
      <c r="I17" s="57"/>
      <c r="J17" s="57"/>
      <c r="K17" s="57"/>
      <c r="L17" s="57"/>
      <c r="M17" s="57"/>
      <c r="N17" s="57"/>
      <c r="O17" s="57"/>
      <c r="P17" s="72"/>
      <c r="Q17" s="57"/>
      <c r="R17" s="57"/>
      <c r="S17" s="64"/>
      <c r="T17" s="60"/>
      <c r="U17" s="60"/>
      <c r="V17" s="69"/>
      <c r="W17" s="73"/>
      <c r="X17" s="56"/>
      <c r="Y17" s="56"/>
      <c r="Z17" s="72"/>
      <c r="AA17" s="56"/>
      <c r="AB17" s="56"/>
      <c r="AC17" s="56"/>
      <c r="AD17" s="56"/>
      <c r="AE17" s="57"/>
      <c r="AF17" s="57"/>
      <c r="AG17" s="57"/>
      <c r="AH17" s="57"/>
      <c r="AI17" s="57"/>
      <c r="AJ17" s="72"/>
      <c r="AK17" s="57"/>
      <c r="AL17" s="57"/>
      <c r="AM17" s="64"/>
      <c r="AN17" s="60"/>
      <c r="AO17" s="60"/>
      <c r="AP17" s="61"/>
      <c r="AQ17" s="65"/>
      <c r="AR17" s="66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</row>
    <row r="18" spans="1:97" s="44" customFormat="1" ht="15" customHeight="1" x14ac:dyDescent="0.2">
      <c r="A18" s="22">
        <v>1</v>
      </c>
      <c r="B18" s="23" t="s">
        <v>47</v>
      </c>
      <c r="C18" s="37">
        <v>15</v>
      </c>
      <c r="D18" s="25"/>
      <c r="E18" s="31"/>
      <c r="F18" s="31"/>
      <c r="G18" s="31">
        <v>45</v>
      </c>
      <c r="H18" s="31"/>
      <c r="I18" s="31"/>
      <c r="J18" s="31"/>
      <c r="K18" s="26"/>
      <c r="L18" s="26"/>
      <c r="M18" s="26"/>
      <c r="N18" s="26"/>
      <c r="O18" s="26"/>
      <c r="P18" s="31">
        <v>15</v>
      </c>
      <c r="Q18" s="26">
        <f>SUM(C18:O18)</f>
        <v>60</v>
      </c>
      <c r="R18" s="26">
        <f>SUM(C18:P18)</f>
        <v>75</v>
      </c>
      <c r="S18" s="19" t="s">
        <v>42</v>
      </c>
      <c r="T18" s="17">
        <v>2</v>
      </c>
      <c r="U18" s="17">
        <v>1.5</v>
      </c>
      <c r="V18" s="46">
        <v>3</v>
      </c>
      <c r="W18" s="37">
        <v>15</v>
      </c>
      <c r="X18" s="31"/>
      <c r="Y18" s="32"/>
      <c r="Z18" s="31"/>
      <c r="AA18" s="31">
        <v>45</v>
      </c>
      <c r="AB18" s="32"/>
      <c r="AC18" s="31"/>
      <c r="AD18" s="31"/>
      <c r="AE18" s="26"/>
      <c r="AF18" s="26"/>
      <c r="AG18" s="26"/>
      <c r="AH18" s="26"/>
      <c r="AI18" s="26"/>
      <c r="AJ18" s="31">
        <v>30</v>
      </c>
      <c r="AK18" s="26">
        <f>SUM(W18:AI18)</f>
        <v>60</v>
      </c>
      <c r="AL18" s="26">
        <f>SUM(W18:AJ18)</f>
        <v>90</v>
      </c>
      <c r="AM18" s="33" t="s">
        <v>42</v>
      </c>
      <c r="AN18" s="29">
        <v>2.5</v>
      </c>
      <c r="AO18" s="29">
        <v>2</v>
      </c>
      <c r="AP18" s="18">
        <v>3</v>
      </c>
      <c r="AQ18" s="20">
        <f>SUM(R18,AL18)</f>
        <v>165</v>
      </c>
      <c r="AR18" s="21">
        <f>SUM(V18,AP18)</f>
        <v>6</v>
      </c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</row>
    <row r="19" spans="1:97" s="44" customFormat="1" ht="15" customHeight="1" x14ac:dyDescent="0.2">
      <c r="A19" s="22">
        <v>2</v>
      </c>
      <c r="B19" s="23" t="s">
        <v>48</v>
      </c>
      <c r="C19" s="37">
        <v>15</v>
      </c>
      <c r="D19" s="25"/>
      <c r="E19" s="31"/>
      <c r="F19" s="31"/>
      <c r="G19" s="31"/>
      <c r="H19" s="31"/>
      <c r="I19" s="31">
        <v>45</v>
      </c>
      <c r="J19" s="31"/>
      <c r="K19" s="26"/>
      <c r="L19" s="26"/>
      <c r="M19" s="26"/>
      <c r="N19" s="26"/>
      <c r="O19" s="26"/>
      <c r="P19" s="31">
        <v>15</v>
      </c>
      <c r="Q19" s="26">
        <f t="shared" ref="Q19:Q35" si="0">SUM(C19:O19)</f>
        <v>60</v>
      </c>
      <c r="R19" s="26">
        <f t="shared" ref="R19:R35" si="1">SUM(C19:P19)</f>
        <v>75</v>
      </c>
      <c r="S19" s="19" t="s">
        <v>42</v>
      </c>
      <c r="T19" s="17">
        <v>2</v>
      </c>
      <c r="U19" s="17">
        <v>1.5</v>
      </c>
      <c r="V19" s="46">
        <v>2.5</v>
      </c>
      <c r="W19" s="37">
        <v>15</v>
      </c>
      <c r="X19" s="31"/>
      <c r="Y19" s="31"/>
      <c r="Z19" s="31"/>
      <c r="AA19" s="31"/>
      <c r="AB19" s="31"/>
      <c r="AC19" s="31">
        <v>45</v>
      </c>
      <c r="AD19" s="31"/>
      <c r="AE19" s="26"/>
      <c r="AF19" s="26"/>
      <c r="AG19" s="26"/>
      <c r="AH19" s="26"/>
      <c r="AI19" s="26"/>
      <c r="AJ19" s="31">
        <v>15</v>
      </c>
      <c r="AK19" s="26">
        <f t="shared" ref="AK19:AK41" si="2">SUM(W19:AI19)</f>
        <v>60</v>
      </c>
      <c r="AL19" s="26">
        <f t="shared" ref="AL19:AL41" si="3">SUM(W19:AJ19)</f>
        <v>75</v>
      </c>
      <c r="AM19" s="33" t="s">
        <v>42</v>
      </c>
      <c r="AN19" s="29">
        <v>2</v>
      </c>
      <c r="AO19" s="29">
        <v>1.5</v>
      </c>
      <c r="AP19" s="18">
        <v>2.5</v>
      </c>
      <c r="AQ19" s="20">
        <f>SUM(R19,AL19)</f>
        <v>150</v>
      </c>
      <c r="AR19" s="21">
        <f t="shared" ref="AR19:AR37" si="4">SUM(V19,AP19)</f>
        <v>5</v>
      </c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</row>
    <row r="20" spans="1:97" s="44" customFormat="1" ht="15" customHeight="1" x14ac:dyDescent="0.2">
      <c r="A20" s="22">
        <v>3</v>
      </c>
      <c r="B20" s="23" t="s">
        <v>64</v>
      </c>
      <c r="C20" s="37">
        <v>15</v>
      </c>
      <c r="D20" s="25">
        <v>15</v>
      </c>
      <c r="E20" s="31"/>
      <c r="F20" s="31"/>
      <c r="G20" s="31">
        <v>15</v>
      </c>
      <c r="H20" s="31"/>
      <c r="I20" s="31"/>
      <c r="J20" s="31"/>
      <c r="K20" s="26"/>
      <c r="L20" s="26"/>
      <c r="M20" s="26"/>
      <c r="N20" s="26"/>
      <c r="O20" s="26"/>
      <c r="P20" s="31">
        <v>30</v>
      </c>
      <c r="Q20" s="26">
        <f t="shared" si="0"/>
        <v>45</v>
      </c>
      <c r="R20" s="26">
        <f t="shared" si="1"/>
        <v>75</v>
      </c>
      <c r="S20" s="35" t="s">
        <v>41</v>
      </c>
      <c r="T20" s="17"/>
      <c r="U20" s="17"/>
      <c r="V20" s="46">
        <v>3</v>
      </c>
      <c r="W20" s="37"/>
      <c r="X20" s="31"/>
      <c r="Y20" s="31"/>
      <c r="Z20" s="31"/>
      <c r="AA20" s="31"/>
      <c r="AB20" s="31"/>
      <c r="AC20" s="31"/>
      <c r="AD20" s="31"/>
      <c r="AE20" s="26"/>
      <c r="AF20" s="26"/>
      <c r="AG20" s="26"/>
      <c r="AH20" s="26"/>
      <c r="AI20" s="26"/>
      <c r="AJ20" s="31"/>
      <c r="AK20" s="26"/>
      <c r="AL20" s="26"/>
      <c r="AM20" s="33"/>
      <c r="AN20" s="29"/>
      <c r="AO20" s="29"/>
      <c r="AP20" s="18"/>
      <c r="AQ20" s="20">
        <f>SUM(R20,AL20)</f>
        <v>75</v>
      </c>
      <c r="AR20" s="21">
        <f t="shared" si="4"/>
        <v>3</v>
      </c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</row>
    <row r="21" spans="1:97" s="44" customFormat="1" ht="15" customHeight="1" x14ac:dyDescent="0.2">
      <c r="A21" s="22">
        <v>4</v>
      </c>
      <c r="B21" s="23" t="s">
        <v>65</v>
      </c>
      <c r="C21" s="37"/>
      <c r="D21" s="25"/>
      <c r="E21" s="31"/>
      <c r="F21" s="31"/>
      <c r="G21" s="31"/>
      <c r="H21" s="31"/>
      <c r="I21" s="31"/>
      <c r="J21" s="31"/>
      <c r="K21" s="26"/>
      <c r="L21" s="26"/>
      <c r="M21" s="26"/>
      <c r="N21" s="26"/>
      <c r="O21" s="26"/>
      <c r="P21" s="31"/>
      <c r="Q21" s="26"/>
      <c r="R21" s="26"/>
      <c r="T21" s="17">
        <v>2</v>
      </c>
      <c r="U21" s="17">
        <v>1.5</v>
      </c>
      <c r="V21" s="46"/>
      <c r="W21" s="37">
        <v>15</v>
      </c>
      <c r="X21" s="31">
        <v>15</v>
      </c>
      <c r="Y21" s="31"/>
      <c r="Z21" s="31"/>
      <c r="AA21" s="31">
        <v>30</v>
      </c>
      <c r="AB21" s="31"/>
      <c r="AC21" s="31"/>
      <c r="AD21" s="31"/>
      <c r="AE21" s="26"/>
      <c r="AF21" s="26"/>
      <c r="AG21" s="26"/>
      <c r="AH21" s="26"/>
      <c r="AI21" s="26"/>
      <c r="AJ21" s="31">
        <v>15</v>
      </c>
      <c r="AK21" s="26">
        <f t="shared" si="2"/>
        <v>60</v>
      </c>
      <c r="AL21" s="26">
        <f t="shared" si="3"/>
        <v>75</v>
      </c>
      <c r="AM21" s="35" t="s">
        <v>41</v>
      </c>
      <c r="AN21" s="29">
        <v>2</v>
      </c>
      <c r="AO21" s="29">
        <v>1.5</v>
      </c>
      <c r="AP21" s="18">
        <v>2.5</v>
      </c>
      <c r="AQ21" s="20">
        <f>SUM(R21,AL21)</f>
        <v>75</v>
      </c>
      <c r="AR21" s="21">
        <f t="shared" si="4"/>
        <v>2.5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</row>
    <row r="22" spans="1:97" s="44" customFormat="1" ht="15" customHeight="1" x14ac:dyDescent="0.2">
      <c r="A22" s="22">
        <v>5</v>
      </c>
      <c r="B22" s="23" t="s">
        <v>43</v>
      </c>
      <c r="C22" s="37">
        <v>15</v>
      </c>
      <c r="D22" s="25"/>
      <c r="E22" s="31"/>
      <c r="F22" s="31"/>
      <c r="G22" s="31"/>
      <c r="H22" s="31"/>
      <c r="I22" s="31">
        <v>30</v>
      </c>
      <c r="J22" s="31"/>
      <c r="K22" s="26"/>
      <c r="L22" s="26"/>
      <c r="M22" s="26"/>
      <c r="N22" s="26"/>
      <c r="O22" s="26"/>
      <c r="P22" s="31">
        <v>15</v>
      </c>
      <c r="Q22" s="26">
        <f t="shared" si="0"/>
        <v>45</v>
      </c>
      <c r="R22" s="26">
        <f t="shared" si="1"/>
        <v>60</v>
      </c>
      <c r="S22" s="19" t="s">
        <v>42</v>
      </c>
      <c r="T22" s="17">
        <v>2</v>
      </c>
      <c r="U22" s="17">
        <v>1.5</v>
      </c>
      <c r="V22" s="46">
        <v>2</v>
      </c>
      <c r="W22" s="30">
        <v>15</v>
      </c>
      <c r="X22" s="30"/>
      <c r="Y22" s="31"/>
      <c r="Z22" s="30"/>
      <c r="AA22" s="31"/>
      <c r="AB22" s="31"/>
      <c r="AC22" s="30">
        <v>30</v>
      </c>
      <c r="AD22" s="31"/>
      <c r="AE22" s="26"/>
      <c r="AF22" s="26"/>
      <c r="AG22" s="26"/>
      <c r="AH22" s="26"/>
      <c r="AI22" s="26"/>
      <c r="AJ22" s="31">
        <v>15</v>
      </c>
      <c r="AK22" s="26">
        <f t="shared" si="2"/>
        <v>45</v>
      </c>
      <c r="AL22" s="26">
        <f t="shared" si="3"/>
        <v>60</v>
      </c>
      <c r="AM22" s="35" t="s">
        <v>41</v>
      </c>
      <c r="AN22" s="29">
        <v>2</v>
      </c>
      <c r="AO22" s="29" t="s">
        <v>59</v>
      </c>
      <c r="AP22" s="18">
        <v>2</v>
      </c>
      <c r="AQ22" s="20">
        <f t="shared" ref="AQ22:AQ37" si="5">SUM(R22,AL22)</f>
        <v>120</v>
      </c>
      <c r="AR22" s="21">
        <f t="shared" si="4"/>
        <v>4</v>
      </c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</row>
    <row r="23" spans="1:97" s="44" customFormat="1" ht="15" customHeight="1" x14ac:dyDescent="0.2">
      <c r="A23" s="22">
        <v>6</v>
      </c>
      <c r="B23" s="23" t="s">
        <v>44</v>
      </c>
      <c r="C23" s="37">
        <v>15</v>
      </c>
      <c r="D23" s="25"/>
      <c r="E23" s="31"/>
      <c r="F23" s="31"/>
      <c r="G23" s="31"/>
      <c r="H23" s="31"/>
      <c r="I23" s="31">
        <v>30</v>
      </c>
      <c r="J23" s="31"/>
      <c r="K23" s="26"/>
      <c r="L23" s="26"/>
      <c r="M23" s="26"/>
      <c r="N23" s="26"/>
      <c r="O23" s="26"/>
      <c r="P23" s="31">
        <v>15</v>
      </c>
      <c r="Q23" s="26">
        <f t="shared" si="0"/>
        <v>45</v>
      </c>
      <c r="R23" s="26">
        <f t="shared" si="1"/>
        <v>60</v>
      </c>
      <c r="S23" s="19" t="s">
        <v>42</v>
      </c>
      <c r="T23" s="17">
        <v>2</v>
      </c>
      <c r="U23" s="17">
        <v>1.5</v>
      </c>
      <c r="V23" s="46">
        <v>2</v>
      </c>
      <c r="W23" s="30">
        <v>15</v>
      </c>
      <c r="X23" s="30"/>
      <c r="Y23" s="31"/>
      <c r="Z23" s="30"/>
      <c r="AA23" s="31"/>
      <c r="AB23" s="31"/>
      <c r="AC23" s="30">
        <v>45</v>
      </c>
      <c r="AD23" s="31"/>
      <c r="AE23" s="26"/>
      <c r="AF23" s="26"/>
      <c r="AG23" s="26"/>
      <c r="AH23" s="26"/>
      <c r="AI23" s="26"/>
      <c r="AJ23" s="31">
        <v>15</v>
      </c>
      <c r="AK23" s="26">
        <f t="shared" si="2"/>
        <v>60</v>
      </c>
      <c r="AL23" s="26">
        <f t="shared" si="3"/>
        <v>75</v>
      </c>
      <c r="AM23" s="35" t="s">
        <v>41</v>
      </c>
      <c r="AN23" s="29">
        <v>2</v>
      </c>
      <c r="AO23" s="29">
        <v>1.5</v>
      </c>
      <c r="AP23" s="18">
        <v>2.5</v>
      </c>
      <c r="AQ23" s="20">
        <f t="shared" si="5"/>
        <v>135</v>
      </c>
      <c r="AR23" s="21">
        <f t="shared" si="4"/>
        <v>4.5</v>
      </c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</row>
    <row r="24" spans="1:97" s="44" customFormat="1" ht="15" customHeight="1" x14ac:dyDescent="0.2">
      <c r="A24" s="22">
        <v>7</v>
      </c>
      <c r="B24" s="47" t="s">
        <v>66</v>
      </c>
      <c r="C24" s="37"/>
      <c r="D24" s="25"/>
      <c r="E24" s="31"/>
      <c r="F24" s="30"/>
      <c r="G24" s="31"/>
      <c r="H24" s="31"/>
      <c r="I24" s="31"/>
      <c r="J24" s="31"/>
      <c r="K24" s="26"/>
      <c r="L24" s="26"/>
      <c r="M24" s="26"/>
      <c r="N24" s="26"/>
      <c r="O24" s="26"/>
      <c r="P24" s="31"/>
      <c r="Q24" s="26"/>
      <c r="R24" s="26"/>
      <c r="S24" s="19"/>
      <c r="T24" s="17"/>
      <c r="U24" s="17"/>
      <c r="V24" s="46"/>
      <c r="W24" s="30">
        <v>10</v>
      </c>
      <c r="X24" s="30"/>
      <c r="Y24" s="31"/>
      <c r="Z24" s="30"/>
      <c r="AA24" s="31"/>
      <c r="AB24" s="31"/>
      <c r="AC24" s="30">
        <v>25</v>
      </c>
      <c r="AD24" s="31"/>
      <c r="AE24" s="26"/>
      <c r="AF24" s="26"/>
      <c r="AG24" s="26"/>
      <c r="AH24" s="26"/>
      <c r="AI24" s="26"/>
      <c r="AJ24" s="31">
        <v>15</v>
      </c>
      <c r="AK24" s="26">
        <f t="shared" si="2"/>
        <v>35</v>
      </c>
      <c r="AL24" s="26">
        <f t="shared" si="3"/>
        <v>50</v>
      </c>
      <c r="AM24" s="33" t="s">
        <v>61</v>
      </c>
      <c r="AN24" s="29"/>
      <c r="AO24" s="29"/>
      <c r="AP24" s="18">
        <v>2</v>
      </c>
      <c r="AQ24" s="20">
        <f t="shared" si="5"/>
        <v>50</v>
      </c>
      <c r="AR24" s="21">
        <f t="shared" si="4"/>
        <v>2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</row>
    <row r="25" spans="1:97" s="44" customFormat="1" ht="15" customHeight="1" x14ac:dyDescent="0.2">
      <c r="A25" s="22">
        <v>8</v>
      </c>
      <c r="B25" s="23" t="s">
        <v>45</v>
      </c>
      <c r="C25" s="37">
        <v>15</v>
      </c>
      <c r="D25" s="25"/>
      <c r="E25" s="31"/>
      <c r="F25" s="30"/>
      <c r="G25" s="31"/>
      <c r="H25" s="31"/>
      <c r="I25" s="31">
        <v>25</v>
      </c>
      <c r="J25" s="31"/>
      <c r="K25" s="26"/>
      <c r="L25" s="26"/>
      <c r="M25" s="26"/>
      <c r="N25" s="26"/>
      <c r="O25" s="26"/>
      <c r="P25" s="31"/>
      <c r="Q25" s="26">
        <f t="shared" si="0"/>
        <v>40</v>
      </c>
      <c r="R25" s="26">
        <f t="shared" si="1"/>
        <v>40</v>
      </c>
      <c r="S25" s="33" t="s">
        <v>61</v>
      </c>
      <c r="T25" s="17">
        <v>1.5</v>
      </c>
      <c r="U25" s="17">
        <v>1</v>
      </c>
      <c r="V25" s="46">
        <v>1.5</v>
      </c>
      <c r="W25" s="30"/>
      <c r="X25" s="31"/>
      <c r="Y25" s="31"/>
      <c r="Z25" s="31"/>
      <c r="AA25" s="31"/>
      <c r="AB25" s="31"/>
      <c r="AC25" s="31"/>
      <c r="AD25" s="31"/>
      <c r="AE25" s="26"/>
      <c r="AF25" s="26"/>
      <c r="AG25" s="26"/>
      <c r="AH25" s="26"/>
      <c r="AI25" s="26"/>
      <c r="AJ25" s="31"/>
      <c r="AK25" s="26"/>
      <c r="AL25" s="26"/>
      <c r="AM25" s="33"/>
      <c r="AN25" s="29"/>
      <c r="AO25" s="29"/>
      <c r="AP25" s="18"/>
      <c r="AQ25" s="20">
        <f t="shared" si="5"/>
        <v>40</v>
      </c>
      <c r="AR25" s="21">
        <f t="shared" si="4"/>
        <v>1.5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</row>
    <row r="26" spans="1:97" s="44" customFormat="1" ht="15" customHeight="1" x14ac:dyDescent="0.2">
      <c r="A26" s="22">
        <v>9</v>
      </c>
      <c r="B26" s="23" t="s">
        <v>46</v>
      </c>
      <c r="C26" s="37">
        <v>15</v>
      </c>
      <c r="D26" s="25"/>
      <c r="E26" s="31"/>
      <c r="F26" s="30"/>
      <c r="G26" s="30"/>
      <c r="H26" s="30">
        <v>25</v>
      </c>
      <c r="I26" s="30"/>
      <c r="J26" s="31"/>
      <c r="K26" s="26"/>
      <c r="L26" s="26"/>
      <c r="M26" s="26"/>
      <c r="N26" s="26"/>
      <c r="O26" s="26"/>
      <c r="P26" s="31"/>
      <c r="Q26" s="26">
        <f t="shared" si="0"/>
        <v>40</v>
      </c>
      <c r="R26" s="26">
        <f t="shared" si="1"/>
        <v>40</v>
      </c>
      <c r="S26" s="33" t="s">
        <v>61</v>
      </c>
      <c r="T26" s="17">
        <v>1.5</v>
      </c>
      <c r="U26" s="17">
        <v>1</v>
      </c>
      <c r="V26" s="46">
        <v>1.5</v>
      </c>
      <c r="W26" s="37"/>
      <c r="X26" s="31"/>
      <c r="Y26" s="31"/>
      <c r="Z26" s="31"/>
      <c r="AA26" s="31"/>
      <c r="AB26" s="31"/>
      <c r="AC26" s="31"/>
      <c r="AD26" s="31"/>
      <c r="AE26" s="26"/>
      <c r="AF26" s="26"/>
      <c r="AG26" s="26"/>
      <c r="AH26" s="26"/>
      <c r="AI26" s="26"/>
      <c r="AJ26" s="31"/>
      <c r="AK26" s="26"/>
      <c r="AL26" s="26"/>
      <c r="AM26" s="33"/>
      <c r="AN26" s="29"/>
      <c r="AO26" s="29"/>
      <c r="AP26" s="18"/>
      <c r="AQ26" s="20">
        <f t="shared" si="5"/>
        <v>40</v>
      </c>
      <c r="AR26" s="21">
        <f t="shared" si="4"/>
        <v>1.5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</row>
    <row r="27" spans="1:97" s="44" customFormat="1" ht="15" customHeight="1" x14ac:dyDescent="0.2">
      <c r="A27" s="22">
        <v>10</v>
      </c>
      <c r="B27" s="23" t="s">
        <v>55</v>
      </c>
      <c r="C27" s="37">
        <v>10</v>
      </c>
      <c r="D27" s="25"/>
      <c r="E27" s="31"/>
      <c r="F27" s="30"/>
      <c r="G27" s="30">
        <v>50</v>
      </c>
      <c r="H27" s="30"/>
      <c r="I27" s="30"/>
      <c r="J27" s="31"/>
      <c r="K27" s="26"/>
      <c r="L27" s="26"/>
      <c r="M27" s="26"/>
      <c r="N27" s="26"/>
      <c r="O27" s="26"/>
      <c r="P27" s="31">
        <v>15</v>
      </c>
      <c r="Q27" s="26">
        <f t="shared" si="0"/>
        <v>60</v>
      </c>
      <c r="R27" s="26">
        <f t="shared" si="1"/>
        <v>75</v>
      </c>
      <c r="S27" s="35" t="s">
        <v>41</v>
      </c>
      <c r="T27" s="17"/>
      <c r="U27" s="17"/>
      <c r="V27" s="46">
        <v>3</v>
      </c>
      <c r="W27" s="37"/>
      <c r="X27" s="31"/>
      <c r="Y27" s="31"/>
      <c r="Z27" s="31"/>
      <c r="AA27" s="31"/>
      <c r="AB27" s="31"/>
      <c r="AC27" s="31"/>
      <c r="AD27" s="31"/>
      <c r="AE27" s="38"/>
      <c r="AF27" s="26"/>
      <c r="AG27" s="26"/>
      <c r="AH27" s="26"/>
      <c r="AI27" s="26"/>
      <c r="AJ27" s="31"/>
      <c r="AK27" s="26"/>
      <c r="AL27" s="26"/>
      <c r="AM27" s="33"/>
      <c r="AN27" s="29"/>
      <c r="AO27" s="29"/>
      <c r="AP27" s="18"/>
      <c r="AQ27" s="20"/>
      <c r="AR27" s="21">
        <f t="shared" si="4"/>
        <v>3</v>
      </c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</row>
    <row r="28" spans="1:97" s="44" customFormat="1" ht="31.5" customHeight="1" x14ac:dyDescent="0.2">
      <c r="A28" s="22">
        <v>11</v>
      </c>
      <c r="B28" s="52" t="s">
        <v>74</v>
      </c>
      <c r="C28" s="37">
        <v>10</v>
      </c>
      <c r="D28" s="25"/>
      <c r="E28" s="31"/>
      <c r="F28" s="31">
        <v>15</v>
      </c>
      <c r="G28" s="31"/>
      <c r="H28" s="31"/>
      <c r="I28" s="31"/>
      <c r="J28" s="31"/>
      <c r="K28" s="26"/>
      <c r="L28" s="26"/>
      <c r="M28" s="26"/>
      <c r="N28" s="26"/>
      <c r="O28" s="26"/>
      <c r="P28" s="31"/>
      <c r="Q28" s="26">
        <f>SUM(C28:O28)</f>
        <v>25</v>
      </c>
      <c r="R28" s="26">
        <f>SUM(C28:P28)</f>
        <v>25</v>
      </c>
      <c r="S28" s="19" t="s">
        <v>42</v>
      </c>
      <c r="T28" s="17">
        <v>1.5</v>
      </c>
      <c r="U28" s="17">
        <v>1</v>
      </c>
      <c r="V28" s="46">
        <v>1</v>
      </c>
      <c r="W28" s="37"/>
      <c r="X28" s="31"/>
      <c r="Y28" s="31"/>
      <c r="Z28" s="31">
        <v>15</v>
      </c>
      <c r="AA28" s="31"/>
      <c r="AB28" s="31"/>
      <c r="AC28" s="31"/>
      <c r="AD28" s="31"/>
      <c r="AE28" s="31"/>
      <c r="AF28" s="26"/>
      <c r="AG28" s="26"/>
      <c r="AH28" s="26"/>
      <c r="AI28" s="26"/>
      <c r="AJ28" s="31"/>
      <c r="AK28" s="26">
        <f>SUM(W28:AI28)</f>
        <v>15</v>
      </c>
      <c r="AL28" s="26">
        <f>SUM(W28:AJ28)</f>
        <v>15</v>
      </c>
      <c r="AM28" s="33" t="s">
        <v>61</v>
      </c>
      <c r="AN28" s="29"/>
      <c r="AO28" s="29"/>
      <c r="AP28" s="18">
        <v>0.5</v>
      </c>
      <c r="AQ28" s="20">
        <f>SUM(R28,AL28)</f>
        <v>40</v>
      </c>
      <c r="AR28" s="21">
        <f>SUM(V28,AP28)</f>
        <v>1.5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</row>
    <row r="29" spans="1:97" s="67" customFormat="1" ht="15" customHeight="1" x14ac:dyDescent="0.2">
      <c r="A29" s="53"/>
      <c r="B29" s="54" t="s">
        <v>69</v>
      </c>
      <c r="C29" s="55"/>
      <c r="D29" s="56"/>
      <c r="E29" s="57"/>
      <c r="F29" s="57"/>
      <c r="G29" s="58"/>
      <c r="H29" s="57"/>
      <c r="I29" s="57"/>
      <c r="J29" s="57"/>
      <c r="K29" s="57"/>
      <c r="L29" s="57"/>
      <c r="M29" s="57"/>
      <c r="N29" s="57"/>
      <c r="O29" s="57"/>
      <c r="P29" s="58"/>
      <c r="Q29" s="57"/>
      <c r="R29" s="57"/>
      <c r="S29" s="59"/>
      <c r="T29" s="60"/>
      <c r="U29" s="60"/>
      <c r="V29" s="61"/>
      <c r="W29" s="62"/>
      <c r="X29" s="56"/>
      <c r="Y29" s="56"/>
      <c r="Z29" s="62"/>
      <c r="AA29" s="56"/>
      <c r="AB29" s="56"/>
      <c r="AC29" s="56"/>
      <c r="AD29" s="56"/>
      <c r="AE29" s="57"/>
      <c r="AF29" s="57"/>
      <c r="AG29" s="57"/>
      <c r="AH29" s="57"/>
      <c r="AI29" s="57"/>
      <c r="AJ29" s="63"/>
      <c r="AK29" s="57"/>
      <c r="AL29" s="57"/>
      <c r="AM29" s="64"/>
      <c r="AN29" s="60"/>
      <c r="AO29" s="60"/>
      <c r="AP29" s="61"/>
      <c r="AQ29" s="65"/>
      <c r="AR29" s="66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</row>
    <row r="30" spans="1:97" s="44" customFormat="1" ht="15" customHeight="1" x14ac:dyDescent="0.2">
      <c r="A30" s="22">
        <v>1</v>
      </c>
      <c r="B30" s="23" t="s">
        <v>72</v>
      </c>
      <c r="C30" s="26"/>
      <c r="D30" s="26"/>
      <c r="E30" s="26"/>
      <c r="F30" s="26"/>
      <c r="G30" s="31"/>
      <c r="H30" s="26"/>
      <c r="I30" s="26"/>
      <c r="J30" s="26"/>
      <c r="K30" s="31"/>
      <c r="L30" s="26">
        <v>30</v>
      </c>
      <c r="M30" s="26"/>
      <c r="N30" s="26"/>
      <c r="O30" s="26"/>
      <c r="P30" s="31">
        <v>25</v>
      </c>
      <c r="Q30" s="26">
        <f t="shared" si="0"/>
        <v>30</v>
      </c>
      <c r="R30" s="26">
        <f t="shared" si="1"/>
        <v>55</v>
      </c>
      <c r="S30" s="19" t="s">
        <v>42</v>
      </c>
      <c r="T30" s="17"/>
      <c r="U30" s="17"/>
      <c r="V30" s="46">
        <v>2</v>
      </c>
      <c r="W30" s="30"/>
      <c r="X30" s="31"/>
      <c r="Y30" s="31"/>
      <c r="Z30" s="31"/>
      <c r="AA30" s="31"/>
      <c r="AB30" s="31"/>
      <c r="AC30" s="31"/>
      <c r="AD30" s="31"/>
      <c r="AE30" s="31"/>
      <c r="AF30" s="31">
        <v>30</v>
      </c>
      <c r="AG30" s="26"/>
      <c r="AH30" s="26"/>
      <c r="AI30" s="26"/>
      <c r="AJ30" s="31">
        <v>25</v>
      </c>
      <c r="AK30" s="26">
        <f t="shared" si="2"/>
        <v>30</v>
      </c>
      <c r="AL30" s="26">
        <f t="shared" si="3"/>
        <v>55</v>
      </c>
      <c r="AM30" s="35" t="s">
        <v>41</v>
      </c>
      <c r="AN30" s="29"/>
      <c r="AO30" s="29"/>
      <c r="AP30" s="18">
        <v>2</v>
      </c>
      <c r="AQ30" s="20">
        <f>SUM(R30,AL30)</f>
        <v>110</v>
      </c>
      <c r="AR30" s="21">
        <f t="shared" si="4"/>
        <v>4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</row>
    <row r="31" spans="1:97" s="44" customFormat="1" ht="15" customHeight="1" x14ac:dyDescent="0.2">
      <c r="A31" s="22">
        <v>2</v>
      </c>
      <c r="B31" s="91" t="s">
        <v>63</v>
      </c>
      <c r="C31" s="26"/>
      <c r="D31" s="26"/>
      <c r="E31" s="26"/>
      <c r="F31" s="26"/>
      <c r="G31" s="31"/>
      <c r="H31" s="26"/>
      <c r="I31" s="26"/>
      <c r="J31" s="26"/>
      <c r="K31" s="31"/>
      <c r="L31" s="26"/>
      <c r="M31" s="26"/>
      <c r="N31" s="26">
        <v>30</v>
      </c>
      <c r="O31" s="26"/>
      <c r="P31" s="31"/>
      <c r="Q31" s="26">
        <f t="shared" si="0"/>
        <v>30</v>
      </c>
      <c r="R31" s="26">
        <f t="shared" si="1"/>
        <v>30</v>
      </c>
      <c r="S31" s="33" t="s">
        <v>42</v>
      </c>
      <c r="T31" s="17"/>
      <c r="U31" s="17"/>
      <c r="V31" s="46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26"/>
      <c r="AH31" s="26">
        <v>30</v>
      </c>
      <c r="AI31" s="26"/>
      <c r="AJ31" s="31"/>
      <c r="AK31" s="26">
        <f t="shared" si="2"/>
        <v>30</v>
      </c>
      <c r="AL31" s="26">
        <f t="shared" si="3"/>
        <v>30</v>
      </c>
      <c r="AM31" s="33" t="s">
        <v>42</v>
      </c>
      <c r="AN31" s="29"/>
      <c r="AO31" s="29"/>
      <c r="AP31" s="18"/>
      <c r="AQ31" s="20">
        <f t="shared" si="5"/>
        <v>60</v>
      </c>
      <c r="AR31" s="21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</row>
    <row r="32" spans="1:97" s="44" customFormat="1" ht="31.5" customHeight="1" x14ac:dyDescent="0.2">
      <c r="A32" s="22">
        <v>3</v>
      </c>
      <c r="B32" s="36" t="s">
        <v>49</v>
      </c>
      <c r="C32" s="37">
        <v>15</v>
      </c>
      <c r="D32" s="25"/>
      <c r="E32" s="26"/>
      <c r="F32" s="31"/>
      <c r="G32" s="31">
        <v>30</v>
      </c>
      <c r="H32" s="31"/>
      <c r="I32" s="31"/>
      <c r="J32" s="31"/>
      <c r="K32" s="26"/>
      <c r="L32" s="26"/>
      <c r="M32" s="26"/>
      <c r="N32" s="26"/>
      <c r="O32" s="26"/>
      <c r="P32" s="31">
        <v>45</v>
      </c>
      <c r="Q32" s="26">
        <f t="shared" si="0"/>
        <v>45</v>
      </c>
      <c r="R32" s="26">
        <f t="shared" si="1"/>
        <v>90</v>
      </c>
      <c r="S32" s="35" t="s">
        <v>41</v>
      </c>
      <c r="T32" s="17">
        <v>1.5</v>
      </c>
      <c r="U32" s="17">
        <v>1</v>
      </c>
      <c r="V32" s="46">
        <v>3.5</v>
      </c>
      <c r="W32" s="37"/>
      <c r="X32" s="31"/>
      <c r="Y32" s="31"/>
      <c r="Z32" s="31"/>
      <c r="AA32" s="31"/>
      <c r="AB32" s="31"/>
      <c r="AC32" s="31"/>
      <c r="AD32" s="31"/>
      <c r="AE32" s="31"/>
      <c r="AF32" s="26"/>
      <c r="AG32" s="26"/>
      <c r="AH32" s="26"/>
      <c r="AI32" s="26"/>
      <c r="AJ32" s="31"/>
      <c r="AK32" s="26"/>
      <c r="AL32" s="26"/>
      <c r="AM32" s="33"/>
      <c r="AN32" s="29"/>
      <c r="AO32" s="29"/>
      <c r="AP32" s="18"/>
      <c r="AQ32" s="20">
        <f>SUM(R32,AL32)</f>
        <v>90</v>
      </c>
      <c r="AR32" s="21">
        <f t="shared" si="4"/>
        <v>3.5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</row>
    <row r="33" spans="1:97" s="44" customFormat="1" ht="31.5" customHeight="1" x14ac:dyDescent="0.2">
      <c r="A33" s="22">
        <v>4</v>
      </c>
      <c r="B33" s="36" t="s">
        <v>67</v>
      </c>
      <c r="C33" s="37"/>
      <c r="D33" s="38"/>
      <c r="E33" s="26"/>
      <c r="F33" s="31">
        <v>50</v>
      </c>
      <c r="G33" s="31"/>
      <c r="H33" s="31"/>
      <c r="I33" s="31"/>
      <c r="J33" s="31"/>
      <c r="K33" s="26"/>
      <c r="L33" s="26"/>
      <c r="M33" s="26"/>
      <c r="N33" s="26"/>
      <c r="O33" s="26"/>
      <c r="P33" s="31"/>
      <c r="Q33" s="26">
        <f t="shared" si="0"/>
        <v>50</v>
      </c>
      <c r="R33" s="26">
        <f t="shared" si="1"/>
        <v>50</v>
      </c>
      <c r="S33" s="19" t="s">
        <v>42</v>
      </c>
      <c r="T33" s="17"/>
      <c r="U33" s="17"/>
      <c r="V33" s="46">
        <v>2</v>
      </c>
      <c r="W33" s="37"/>
      <c r="X33" s="31"/>
      <c r="Y33" s="31"/>
      <c r="Z33" s="31">
        <v>50</v>
      </c>
      <c r="AA33" s="31"/>
      <c r="AB33" s="31"/>
      <c r="AC33" s="31"/>
      <c r="AD33" s="31"/>
      <c r="AE33" s="38"/>
      <c r="AF33" s="26"/>
      <c r="AG33" s="26"/>
      <c r="AH33" s="26"/>
      <c r="AI33" s="26"/>
      <c r="AJ33" s="31"/>
      <c r="AK33" s="26">
        <f t="shared" si="2"/>
        <v>50</v>
      </c>
      <c r="AL33" s="26">
        <f t="shared" si="3"/>
        <v>50</v>
      </c>
      <c r="AM33" s="19" t="s">
        <v>42</v>
      </c>
      <c r="AN33" s="29"/>
      <c r="AO33" s="29"/>
      <c r="AP33" s="18">
        <v>2</v>
      </c>
      <c r="AQ33" s="20">
        <f>SUM(R33,AL33)</f>
        <v>100</v>
      </c>
      <c r="AR33" s="21">
        <f t="shared" si="4"/>
        <v>4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</row>
    <row r="34" spans="1:97" s="67" customFormat="1" ht="15" customHeight="1" x14ac:dyDescent="0.2">
      <c r="A34" s="53"/>
      <c r="B34" s="54" t="s">
        <v>51</v>
      </c>
      <c r="C34" s="68"/>
      <c r="D34" s="56"/>
      <c r="E34" s="57"/>
      <c r="F34" s="57"/>
      <c r="G34" s="63"/>
      <c r="H34" s="57"/>
      <c r="I34" s="57"/>
      <c r="J34" s="57"/>
      <c r="K34" s="57"/>
      <c r="L34" s="57"/>
      <c r="M34" s="57"/>
      <c r="N34" s="57"/>
      <c r="O34" s="57"/>
      <c r="P34" s="63"/>
      <c r="Q34" s="63"/>
      <c r="R34" s="63"/>
      <c r="S34" s="64"/>
      <c r="T34" s="60"/>
      <c r="U34" s="60"/>
      <c r="V34" s="69"/>
      <c r="W34" s="62"/>
      <c r="X34" s="56"/>
      <c r="Y34" s="56"/>
      <c r="Z34" s="63"/>
      <c r="AA34" s="56"/>
      <c r="AB34" s="56"/>
      <c r="AC34" s="56"/>
      <c r="AD34" s="56"/>
      <c r="AE34" s="57"/>
      <c r="AF34" s="57"/>
      <c r="AG34" s="57"/>
      <c r="AH34" s="57"/>
      <c r="AI34" s="57"/>
      <c r="AJ34" s="63"/>
      <c r="AK34" s="57"/>
      <c r="AL34" s="57"/>
      <c r="AM34" s="64"/>
      <c r="AN34" s="60"/>
      <c r="AO34" s="60"/>
      <c r="AP34" s="61"/>
      <c r="AQ34" s="65"/>
      <c r="AR34" s="66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</row>
    <row r="35" spans="1:97" s="44" customFormat="1" ht="15" customHeight="1" x14ac:dyDescent="0.2">
      <c r="A35" s="22">
        <v>1</v>
      </c>
      <c r="B35" s="23" t="s">
        <v>50</v>
      </c>
      <c r="C35" s="37">
        <v>15</v>
      </c>
      <c r="D35" s="25"/>
      <c r="E35" s="26"/>
      <c r="F35" s="26"/>
      <c r="G35" s="31"/>
      <c r="H35" s="26"/>
      <c r="I35" s="26"/>
      <c r="J35" s="26"/>
      <c r="K35" s="26"/>
      <c r="L35" s="26"/>
      <c r="M35" s="26"/>
      <c r="N35" s="26"/>
      <c r="O35" s="26"/>
      <c r="P35" s="31">
        <v>15</v>
      </c>
      <c r="Q35" s="26">
        <f t="shared" si="0"/>
        <v>15</v>
      </c>
      <c r="R35" s="26">
        <f t="shared" si="1"/>
        <v>30</v>
      </c>
      <c r="S35" s="33" t="s">
        <v>42</v>
      </c>
      <c r="T35" s="29">
        <v>0.5</v>
      </c>
      <c r="U35" s="29"/>
      <c r="V35" s="46">
        <v>1</v>
      </c>
      <c r="W35" s="37">
        <v>15</v>
      </c>
      <c r="X35" s="25"/>
      <c r="Y35" s="25"/>
      <c r="Z35" s="38"/>
      <c r="AA35" s="25"/>
      <c r="AB35" s="25"/>
      <c r="AC35" s="25"/>
      <c r="AD35" s="25"/>
      <c r="AE35" s="26"/>
      <c r="AF35" s="26"/>
      <c r="AG35" s="26"/>
      <c r="AH35" s="26"/>
      <c r="AI35" s="26"/>
      <c r="AJ35" s="31">
        <v>15</v>
      </c>
      <c r="AK35" s="26">
        <f t="shared" si="2"/>
        <v>15</v>
      </c>
      <c r="AL35" s="26">
        <f t="shared" si="3"/>
        <v>30</v>
      </c>
      <c r="AM35" s="33" t="s">
        <v>42</v>
      </c>
      <c r="AN35" s="29">
        <v>0.5</v>
      </c>
      <c r="AO35" s="29"/>
      <c r="AP35" s="18">
        <v>1</v>
      </c>
      <c r="AQ35" s="20">
        <f t="shared" si="5"/>
        <v>60</v>
      </c>
      <c r="AR35" s="21">
        <f t="shared" si="4"/>
        <v>2</v>
      </c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</row>
    <row r="36" spans="1:97" s="67" customFormat="1" ht="15" customHeight="1" x14ac:dyDescent="0.2">
      <c r="A36" s="53"/>
      <c r="B36" s="54" t="s">
        <v>77</v>
      </c>
      <c r="C36" s="70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63"/>
      <c r="R36" s="63"/>
      <c r="S36" s="64"/>
      <c r="T36" s="60"/>
      <c r="U36" s="60"/>
      <c r="V36" s="69"/>
      <c r="W36" s="62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7"/>
      <c r="AJ36" s="63"/>
      <c r="AK36" s="57"/>
      <c r="AL36" s="57"/>
      <c r="AM36" s="64"/>
      <c r="AN36" s="60"/>
      <c r="AO36" s="60"/>
      <c r="AP36" s="61"/>
      <c r="AQ36" s="65"/>
      <c r="AR36" s="66">
        <f t="shared" si="4"/>
        <v>0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</row>
    <row r="37" spans="1:97" s="44" customFormat="1" ht="15" customHeight="1" x14ac:dyDescent="0.2">
      <c r="A37" s="22">
        <v>1</v>
      </c>
      <c r="B37" s="23" t="s">
        <v>82</v>
      </c>
      <c r="C37" s="39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3"/>
      <c r="T37" s="29"/>
      <c r="U37" s="46"/>
      <c r="V37" s="46"/>
      <c r="W37" s="30"/>
      <c r="X37" s="25"/>
      <c r="Y37" s="25"/>
      <c r="Z37" s="25"/>
      <c r="AA37" s="25"/>
      <c r="AB37" s="25"/>
      <c r="AC37" s="25"/>
      <c r="AD37" s="25"/>
      <c r="AE37" s="26"/>
      <c r="AF37" s="26"/>
      <c r="AG37" s="26"/>
      <c r="AH37" s="26"/>
      <c r="AI37" s="26">
        <v>168</v>
      </c>
      <c r="AJ37" s="26"/>
      <c r="AK37" s="26">
        <f t="shared" si="2"/>
        <v>168</v>
      </c>
      <c r="AL37" s="26">
        <f t="shared" si="3"/>
        <v>168</v>
      </c>
      <c r="AM37" s="33" t="s">
        <v>42</v>
      </c>
      <c r="AN37" s="29"/>
      <c r="AO37" s="18">
        <v>5</v>
      </c>
      <c r="AP37" s="18">
        <v>6</v>
      </c>
      <c r="AQ37" s="20">
        <f t="shared" si="5"/>
        <v>168</v>
      </c>
      <c r="AR37" s="21">
        <f t="shared" si="4"/>
        <v>6</v>
      </c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</row>
    <row r="38" spans="1:97" s="67" customFormat="1" ht="15" customHeight="1" x14ac:dyDescent="0.2">
      <c r="A38" s="53"/>
      <c r="B38" s="54" t="s">
        <v>78</v>
      </c>
      <c r="C38" s="70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63"/>
      <c r="R38" s="63"/>
      <c r="S38" s="64"/>
      <c r="T38" s="60"/>
      <c r="U38" s="60"/>
      <c r="V38" s="69"/>
      <c r="W38" s="62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63"/>
      <c r="AK38" s="63"/>
      <c r="AL38" s="63"/>
      <c r="AM38" s="64"/>
      <c r="AN38" s="60"/>
      <c r="AO38" s="60"/>
      <c r="AP38" s="61"/>
      <c r="AQ38" s="65"/>
      <c r="AR38" s="66">
        <f>SUM(V38,AP38)</f>
        <v>0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</row>
    <row r="39" spans="1:97" s="44" customFormat="1" ht="15" customHeight="1" x14ac:dyDescent="0.2">
      <c r="A39" s="22">
        <v>1</v>
      </c>
      <c r="B39" s="23" t="s">
        <v>79</v>
      </c>
      <c r="C39" s="39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60</v>
      </c>
      <c r="P39" s="26"/>
      <c r="Q39" s="26">
        <f>SUM(C39:O39)</f>
        <v>60</v>
      </c>
      <c r="R39" s="26">
        <f>SUM(C39:P39)</f>
        <v>60</v>
      </c>
      <c r="S39" s="33" t="s">
        <v>42</v>
      </c>
      <c r="T39" s="29"/>
      <c r="U39" s="46">
        <v>3</v>
      </c>
      <c r="V39" s="46">
        <v>2</v>
      </c>
      <c r="W39" s="30"/>
      <c r="X39" s="25"/>
      <c r="Y39" s="25"/>
      <c r="Z39" s="25"/>
      <c r="AA39" s="25"/>
      <c r="AB39" s="25"/>
      <c r="AC39" s="25"/>
      <c r="AD39" s="25"/>
      <c r="AE39" s="26"/>
      <c r="AF39" s="26"/>
      <c r="AG39" s="26"/>
      <c r="AH39" s="26"/>
      <c r="AI39" s="26"/>
      <c r="AJ39" s="26"/>
      <c r="AK39" s="26"/>
      <c r="AL39" s="26"/>
      <c r="AM39" s="33"/>
      <c r="AN39" s="29"/>
      <c r="AO39" s="18"/>
      <c r="AP39" s="18"/>
      <c r="AQ39" s="20">
        <f>SUM(R39,AL39)</f>
        <v>60</v>
      </c>
      <c r="AR39" s="21">
        <f>SUM(V39,AP39)</f>
        <v>2</v>
      </c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</row>
    <row r="40" spans="1:97" s="44" customFormat="1" ht="15" customHeight="1" x14ac:dyDescent="0.2">
      <c r="A40" s="22">
        <v>2</v>
      </c>
      <c r="B40" s="23" t="s">
        <v>80</v>
      </c>
      <c r="C40" s="39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33"/>
      <c r="T40" s="29"/>
      <c r="U40" s="46"/>
      <c r="V40" s="46"/>
      <c r="W40" s="30"/>
      <c r="X40" s="25"/>
      <c r="Y40" s="25"/>
      <c r="Z40" s="25"/>
      <c r="AA40" s="25"/>
      <c r="AB40" s="25"/>
      <c r="AC40" s="25"/>
      <c r="AD40" s="25"/>
      <c r="AE40" s="26"/>
      <c r="AF40" s="26"/>
      <c r="AG40" s="26"/>
      <c r="AH40" s="26"/>
      <c r="AI40" s="26">
        <v>50</v>
      </c>
      <c r="AJ40" s="26"/>
      <c r="AK40" s="26">
        <f t="shared" si="2"/>
        <v>50</v>
      </c>
      <c r="AL40" s="26">
        <f t="shared" si="3"/>
        <v>50</v>
      </c>
      <c r="AM40" s="33" t="s">
        <v>42</v>
      </c>
      <c r="AN40" s="29"/>
      <c r="AO40" s="18"/>
      <c r="AP40" s="18">
        <v>2</v>
      </c>
      <c r="AQ40" s="20"/>
      <c r="AR40" s="21">
        <f>SUM(V40,AP40)</f>
        <v>2</v>
      </c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</row>
    <row r="41" spans="1:97" s="44" customFormat="1" ht="15" customHeight="1" thickBot="1" x14ac:dyDescent="0.25">
      <c r="A41" s="22">
        <v>3</v>
      </c>
      <c r="B41" s="23" t="s">
        <v>82</v>
      </c>
      <c r="C41" s="39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3"/>
      <c r="T41" s="29"/>
      <c r="U41" s="46"/>
      <c r="V41" s="46"/>
      <c r="W41" s="30"/>
      <c r="X41" s="25"/>
      <c r="Y41" s="25"/>
      <c r="Z41" s="25"/>
      <c r="AA41" s="25"/>
      <c r="AB41" s="25"/>
      <c r="AC41" s="25"/>
      <c r="AD41" s="25"/>
      <c r="AE41" s="26"/>
      <c r="AF41" s="26"/>
      <c r="AG41" s="26"/>
      <c r="AH41" s="26"/>
      <c r="AI41" s="26">
        <v>50</v>
      </c>
      <c r="AJ41" s="26"/>
      <c r="AK41" s="26">
        <f t="shared" si="2"/>
        <v>50</v>
      </c>
      <c r="AL41" s="26">
        <f t="shared" si="3"/>
        <v>50</v>
      </c>
      <c r="AM41" s="33" t="s">
        <v>42</v>
      </c>
      <c r="AN41" s="29"/>
      <c r="AO41" s="18"/>
      <c r="AP41" s="18">
        <v>2</v>
      </c>
      <c r="AQ41" s="20"/>
      <c r="AR41" s="21">
        <f>SUM(V41,AP41)</f>
        <v>2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</row>
    <row r="42" spans="1:97" s="44" customFormat="1" ht="15" customHeight="1" thickBot="1" x14ac:dyDescent="0.25">
      <c r="A42" s="130" t="s">
        <v>3</v>
      </c>
      <c r="B42" s="131"/>
      <c r="C42" s="40">
        <f t="shared" ref="C42:AQ42" si="6">SUM(C17:C41)</f>
        <v>155</v>
      </c>
      <c r="D42" s="40">
        <f t="shared" si="6"/>
        <v>15</v>
      </c>
      <c r="E42" s="40">
        <f t="shared" si="6"/>
        <v>0</v>
      </c>
      <c r="F42" s="40">
        <f t="shared" si="6"/>
        <v>65</v>
      </c>
      <c r="G42" s="40">
        <f t="shared" si="6"/>
        <v>140</v>
      </c>
      <c r="H42" s="40">
        <f t="shared" si="6"/>
        <v>25</v>
      </c>
      <c r="I42" s="40">
        <f t="shared" si="6"/>
        <v>130</v>
      </c>
      <c r="J42" s="40">
        <f t="shared" si="6"/>
        <v>0</v>
      </c>
      <c r="K42" s="40">
        <f t="shared" si="6"/>
        <v>0</v>
      </c>
      <c r="L42" s="40">
        <f t="shared" si="6"/>
        <v>30</v>
      </c>
      <c r="M42" s="40">
        <f t="shared" si="6"/>
        <v>0</v>
      </c>
      <c r="N42" s="40">
        <f t="shared" si="6"/>
        <v>30</v>
      </c>
      <c r="O42" s="40">
        <f t="shared" si="6"/>
        <v>60</v>
      </c>
      <c r="P42" s="40">
        <f t="shared" si="6"/>
        <v>190</v>
      </c>
      <c r="Q42" s="40">
        <f t="shared" si="6"/>
        <v>650</v>
      </c>
      <c r="R42" s="40">
        <f t="shared" si="6"/>
        <v>840</v>
      </c>
      <c r="S42" s="40">
        <f t="shared" si="6"/>
        <v>0</v>
      </c>
      <c r="T42" s="40">
        <f t="shared" si="6"/>
        <v>16.5</v>
      </c>
      <c r="U42" s="40">
        <f t="shared" si="6"/>
        <v>14.5</v>
      </c>
      <c r="V42" s="41">
        <f t="shared" si="6"/>
        <v>30</v>
      </c>
      <c r="W42" s="40">
        <f t="shared" si="6"/>
        <v>100</v>
      </c>
      <c r="X42" s="40">
        <f t="shared" si="6"/>
        <v>15</v>
      </c>
      <c r="Y42" s="40">
        <f t="shared" si="6"/>
        <v>0</v>
      </c>
      <c r="Z42" s="40">
        <f t="shared" si="6"/>
        <v>65</v>
      </c>
      <c r="AA42" s="40">
        <f t="shared" si="6"/>
        <v>75</v>
      </c>
      <c r="AB42" s="40">
        <f t="shared" si="6"/>
        <v>0</v>
      </c>
      <c r="AC42" s="40">
        <f t="shared" si="6"/>
        <v>145</v>
      </c>
      <c r="AD42" s="40">
        <f t="shared" si="6"/>
        <v>0</v>
      </c>
      <c r="AE42" s="40">
        <f t="shared" si="6"/>
        <v>0</v>
      </c>
      <c r="AF42" s="40">
        <f t="shared" si="6"/>
        <v>30</v>
      </c>
      <c r="AG42" s="40">
        <f t="shared" si="6"/>
        <v>0</v>
      </c>
      <c r="AH42" s="40">
        <f t="shared" si="6"/>
        <v>30</v>
      </c>
      <c r="AI42" s="40">
        <f t="shared" si="6"/>
        <v>268</v>
      </c>
      <c r="AJ42" s="40">
        <f t="shared" si="6"/>
        <v>145</v>
      </c>
      <c r="AK42" s="40">
        <f t="shared" si="6"/>
        <v>728</v>
      </c>
      <c r="AL42" s="40">
        <f t="shared" si="6"/>
        <v>873</v>
      </c>
      <c r="AM42" s="40">
        <f t="shared" si="6"/>
        <v>0</v>
      </c>
      <c r="AN42" s="40">
        <f t="shared" si="6"/>
        <v>11</v>
      </c>
      <c r="AO42" s="40">
        <f t="shared" si="6"/>
        <v>11.5</v>
      </c>
      <c r="AP42" s="41">
        <f t="shared" si="6"/>
        <v>30</v>
      </c>
      <c r="AQ42" s="40">
        <f t="shared" si="6"/>
        <v>1538</v>
      </c>
      <c r="AR42" s="42">
        <f>SUM(V42,AP42)</f>
        <v>60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</row>
  </sheetData>
  <sheetProtection password="C796" sheet="1" objects="1" scenarios="1"/>
  <mergeCells count="8">
    <mergeCell ref="A42:B42"/>
    <mergeCell ref="A5:AR5"/>
    <mergeCell ref="A15:A16"/>
    <mergeCell ref="B15:B16"/>
    <mergeCell ref="C15:V15"/>
    <mergeCell ref="W15:AP15"/>
    <mergeCell ref="AQ15:AQ16"/>
    <mergeCell ref="AR15:AR16"/>
  </mergeCells>
  <pageMargins left="0.7" right="0.7" top="0.75" bottom="0.75" header="0.3" footer="0.3"/>
  <pageSetup paperSize="9" scale="50" orientation="landscape" horizontalDpi="1200" verticalDpi="1200" r:id="rId1"/>
  <headerFooter>
    <oddHeader>&amp;Rzałącznik nr 6    
do Uchwały SenatuUniwersytetu Medycznego     
 we Wrocławiu nr    
z dnia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showZeros="0" tabSelected="1" zoomScale="115" zoomScaleNormal="115" workbookViewId="0">
      <selection activeCell="A2" sqref="A2"/>
    </sheetView>
  </sheetViews>
  <sheetFormatPr defaultColWidth="9" defaultRowHeight="12.75" x14ac:dyDescent="0.2"/>
  <cols>
    <col min="1" max="1" width="4.28515625" customWidth="1"/>
    <col min="2" max="2" width="36.5703125" customWidth="1"/>
    <col min="3" max="19" width="5.7109375" customWidth="1"/>
    <col min="20" max="21" width="5.7109375" hidden="1" customWidth="1"/>
    <col min="22" max="39" width="5.7109375" customWidth="1"/>
    <col min="40" max="41" width="5.7109375" hidden="1" customWidth="1"/>
    <col min="42" max="42" width="5.7109375" customWidth="1"/>
    <col min="43" max="43" width="7.5703125" customWidth="1"/>
    <col min="44" max="44" width="5.7109375" customWidth="1"/>
    <col min="257" max="257" width="4.28515625" customWidth="1"/>
    <col min="258" max="258" width="36.5703125" customWidth="1"/>
    <col min="259" max="275" width="5.7109375" customWidth="1"/>
    <col min="276" max="277" width="0" hidden="1" customWidth="1"/>
    <col min="278" max="295" width="5.7109375" customWidth="1"/>
    <col min="296" max="297" width="0" hidden="1" customWidth="1"/>
    <col min="298" max="298" width="5.7109375" customWidth="1"/>
    <col min="299" max="299" width="7.5703125" customWidth="1"/>
    <col min="300" max="300" width="5.7109375" customWidth="1"/>
    <col min="513" max="513" width="4.28515625" customWidth="1"/>
    <col min="514" max="514" width="36.5703125" customWidth="1"/>
    <col min="515" max="531" width="5.7109375" customWidth="1"/>
    <col min="532" max="533" width="0" hidden="1" customWidth="1"/>
    <col min="534" max="551" width="5.7109375" customWidth="1"/>
    <col min="552" max="553" width="0" hidden="1" customWidth="1"/>
    <col min="554" max="554" width="5.7109375" customWidth="1"/>
    <col min="555" max="555" width="7.5703125" customWidth="1"/>
    <col min="556" max="556" width="5.7109375" customWidth="1"/>
    <col min="769" max="769" width="4.28515625" customWidth="1"/>
    <col min="770" max="770" width="36.5703125" customWidth="1"/>
    <col min="771" max="787" width="5.7109375" customWidth="1"/>
    <col min="788" max="789" width="0" hidden="1" customWidth="1"/>
    <col min="790" max="807" width="5.7109375" customWidth="1"/>
    <col min="808" max="809" width="0" hidden="1" customWidth="1"/>
    <col min="810" max="810" width="5.7109375" customWidth="1"/>
    <col min="811" max="811" width="7.5703125" customWidth="1"/>
    <col min="812" max="812" width="5.7109375" customWidth="1"/>
    <col min="1025" max="1025" width="4.28515625" customWidth="1"/>
    <col min="1026" max="1026" width="36.5703125" customWidth="1"/>
    <col min="1027" max="1043" width="5.7109375" customWidth="1"/>
    <col min="1044" max="1045" width="0" hidden="1" customWidth="1"/>
    <col min="1046" max="1063" width="5.7109375" customWidth="1"/>
    <col min="1064" max="1065" width="0" hidden="1" customWidth="1"/>
    <col min="1066" max="1066" width="5.7109375" customWidth="1"/>
    <col min="1067" max="1067" width="7.5703125" customWidth="1"/>
    <col min="1068" max="1068" width="5.7109375" customWidth="1"/>
    <col min="1281" max="1281" width="4.28515625" customWidth="1"/>
    <col min="1282" max="1282" width="36.5703125" customWidth="1"/>
    <col min="1283" max="1299" width="5.7109375" customWidth="1"/>
    <col min="1300" max="1301" width="0" hidden="1" customWidth="1"/>
    <col min="1302" max="1319" width="5.7109375" customWidth="1"/>
    <col min="1320" max="1321" width="0" hidden="1" customWidth="1"/>
    <col min="1322" max="1322" width="5.7109375" customWidth="1"/>
    <col min="1323" max="1323" width="7.5703125" customWidth="1"/>
    <col min="1324" max="1324" width="5.7109375" customWidth="1"/>
    <col min="1537" max="1537" width="4.28515625" customWidth="1"/>
    <col min="1538" max="1538" width="36.5703125" customWidth="1"/>
    <col min="1539" max="1555" width="5.7109375" customWidth="1"/>
    <col min="1556" max="1557" width="0" hidden="1" customWidth="1"/>
    <col min="1558" max="1575" width="5.7109375" customWidth="1"/>
    <col min="1576" max="1577" width="0" hidden="1" customWidth="1"/>
    <col min="1578" max="1578" width="5.7109375" customWidth="1"/>
    <col min="1579" max="1579" width="7.5703125" customWidth="1"/>
    <col min="1580" max="1580" width="5.7109375" customWidth="1"/>
    <col min="1793" max="1793" width="4.28515625" customWidth="1"/>
    <col min="1794" max="1794" width="36.5703125" customWidth="1"/>
    <col min="1795" max="1811" width="5.7109375" customWidth="1"/>
    <col min="1812" max="1813" width="0" hidden="1" customWidth="1"/>
    <col min="1814" max="1831" width="5.7109375" customWidth="1"/>
    <col min="1832" max="1833" width="0" hidden="1" customWidth="1"/>
    <col min="1834" max="1834" width="5.7109375" customWidth="1"/>
    <col min="1835" max="1835" width="7.5703125" customWidth="1"/>
    <col min="1836" max="1836" width="5.7109375" customWidth="1"/>
    <col min="2049" max="2049" width="4.28515625" customWidth="1"/>
    <col min="2050" max="2050" width="36.5703125" customWidth="1"/>
    <col min="2051" max="2067" width="5.7109375" customWidth="1"/>
    <col min="2068" max="2069" width="0" hidden="1" customWidth="1"/>
    <col min="2070" max="2087" width="5.7109375" customWidth="1"/>
    <col min="2088" max="2089" width="0" hidden="1" customWidth="1"/>
    <col min="2090" max="2090" width="5.7109375" customWidth="1"/>
    <col min="2091" max="2091" width="7.5703125" customWidth="1"/>
    <col min="2092" max="2092" width="5.7109375" customWidth="1"/>
    <col min="2305" max="2305" width="4.28515625" customWidth="1"/>
    <col min="2306" max="2306" width="36.5703125" customWidth="1"/>
    <col min="2307" max="2323" width="5.7109375" customWidth="1"/>
    <col min="2324" max="2325" width="0" hidden="1" customWidth="1"/>
    <col min="2326" max="2343" width="5.7109375" customWidth="1"/>
    <col min="2344" max="2345" width="0" hidden="1" customWidth="1"/>
    <col min="2346" max="2346" width="5.7109375" customWidth="1"/>
    <col min="2347" max="2347" width="7.5703125" customWidth="1"/>
    <col min="2348" max="2348" width="5.7109375" customWidth="1"/>
    <col min="2561" max="2561" width="4.28515625" customWidth="1"/>
    <col min="2562" max="2562" width="36.5703125" customWidth="1"/>
    <col min="2563" max="2579" width="5.7109375" customWidth="1"/>
    <col min="2580" max="2581" width="0" hidden="1" customWidth="1"/>
    <col min="2582" max="2599" width="5.7109375" customWidth="1"/>
    <col min="2600" max="2601" width="0" hidden="1" customWidth="1"/>
    <col min="2602" max="2602" width="5.7109375" customWidth="1"/>
    <col min="2603" max="2603" width="7.5703125" customWidth="1"/>
    <col min="2604" max="2604" width="5.7109375" customWidth="1"/>
    <col min="2817" max="2817" width="4.28515625" customWidth="1"/>
    <col min="2818" max="2818" width="36.5703125" customWidth="1"/>
    <col min="2819" max="2835" width="5.7109375" customWidth="1"/>
    <col min="2836" max="2837" width="0" hidden="1" customWidth="1"/>
    <col min="2838" max="2855" width="5.7109375" customWidth="1"/>
    <col min="2856" max="2857" width="0" hidden="1" customWidth="1"/>
    <col min="2858" max="2858" width="5.7109375" customWidth="1"/>
    <col min="2859" max="2859" width="7.5703125" customWidth="1"/>
    <col min="2860" max="2860" width="5.7109375" customWidth="1"/>
    <col min="3073" max="3073" width="4.28515625" customWidth="1"/>
    <col min="3074" max="3074" width="36.5703125" customWidth="1"/>
    <col min="3075" max="3091" width="5.7109375" customWidth="1"/>
    <col min="3092" max="3093" width="0" hidden="1" customWidth="1"/>
    <col min="3094" max="3111" width="5.7109375" customWidth="1"/>
    <col min="3112" max="3113" width="0" hidden="1" customWidth="1"/>
    <col min="3114" max="3114" width="5.7109375" customWidth="1"/>
    <col min="3115" max="3115" width="7.5703125" customWidth="1"/>
    <col min="3116" max="3116" width="5.7109375" customWidth="1"/>
    <col min="3329" max="3329" width="4.28515625" customWidth="1"/>
    <col min="3330" max="3330" width="36.5703125" customWidth="1"/>
    <col min="3331" max="3347" width="5.7109375" customWidth="1"/>
    <col min="3348" max="3349" width="0" hidden="1" customWidth="1"/>
    <col min="3350" max="3367" width="5.7109375" customWidth="1"/>
    <col min="3368" max="3369" width="0" hidden="1" customWidth="1"/>
    <col min="3370" max="3370" width="5.7109375" customWidth="1"/>
    <col min="3371" max="3371" width="7.5703125" customWidth="1"/>
    <col min="3372" max="3372" width="5.7109375" customWidth="1"/>
    <col min="3585" max="3585" width="4.28515625" customWidth="1"/>
    <col min="3586" max="3586" width="36.5703125" customWidth="1"/>
    <col min="3587" max="3603" width="5.7109375" customWidth="1"/>
    <col min="3604" max="3605" width="0" hidden="1" customWidth="1"/>
    <col min="3606" max="3623" width="5.7109375" customWidth="1"/>
    <col min="3624" max="3625" width="0" hidden="1" customWidth="1"/>
    <col min="3626" max="3626" width="5.7109375" customWidth="1"/>
    <col min="3627" max="3627" width="7.5703125" customWidth="1"/>
    <col min="3628" max="3628" width="5.7109375" customWidth="1"/>
    <col min="3841" max="3841" width="4.28515625" customWidth="1"/>
    <col min="3842" max="3842" width="36.5703125" customWidth="1"/>
    <col min="3843" max="3859" width="5.7109375" customWidth="1"/>
    <col min="3860" max="3861" width="0" hidden="1" customWidth="1"/>
    <col min="3862" max="3879" width="5.7109375" customWidth="1"/>
    <col min="3880" max="3881" width="0" hidden="1" customWidth="1"/>
    <col min="3882" max="3882" width="5.7109375" customWidth="1"/>
    <col min="3883" max="3883" width="7.5703125" customWidth="1"/>
    <col min="3884" max="3884" width="5.7109375" customWidth="1"/>
    <col min="4097" max="4097" width="4.28515625" customWidth="1"/>
    <col min="4098" max="4098" width="36.5703125" customWidth="1"/>
    <col min="4099" max="4115" width="5.7109375" customWidth="1"/>
    <col min="4116" max="4117" width="0" hidden="1" customWidth="1"/>
    <col min="4118" max="4135" width="5.7109375" customWidth="1"/>
    <col min="4136" max="4137" width="0" hidden="1" customWidth="1"/>
    <col min="4138" max="4138" width="5.7109375" customWidth="1"/>
    <col min="4139" max="4139" width="7.5703125" customWidth="1"/>
    <col min="4140" max="4140" width="5.7109375" customWidth="1"/>
    <col min="4353" max="4353" width="4.28515625" customWidth="1"/>
    <col min="4354" max="4354" width="36.5703125" customWidth="1"/>
    <col min="4355" max="4371" width="5.7109375" customWidth="1"/>
    <col min="4372" max="4373" width="0" hidden="1" customWidth="1"/>
    <col min="4374" max="4391" width="5.7109375" customWidth="1"/>
    <col min="4392" max="4393" width="0" hidden="1" customWidth="1"/>
    <col min="4394" max="4394" width="5.7109375" customWidth="1"/>
    <col min="4395" max="4395" width="7.5703125" customWidth="1"/>
    <col min="4396" max="4396" width="5.7109375" customWidth="1"/>
    <col min="4609" max="4609" width="4.28515625" customWidth="1"/>
    <col min="4610" max="4610" width="36.5703125" customWidth="1"/>
    <col min="4611" max="4627" width="5.7109375" customWidth="1"/>
    <col min="4628" max="4629" width="0" hidden="1" customWidth="1"/>
    <col min="4630" max="4647" width="5.7109375" customWidth="1"/>
    <col min="4648" max="4649" width="0" hidden="1" customWidth="1"/>
    <col min="4650" max="4650" width="5.7109375" customWidth="1"/>
    <col min="4651" max="4651" width="7.5703125" customWidth="1"/>
    <col min="4652" max="4652" width="5.7109375" customWidth="1"/>
    <col min="4865" max="4865" width="4.28515625" customWidth="1"/>
    <col min="4866" max="4866" width="36.5703125" customWidth="1"/>
    <col min="4867" max="4883" width="5.7109375" customWidth="1"/>
    <col min="4884" max="4885" width="0" hidden="1" customWidth="1"/>
    <col min="4886" max="4903" width="5.7109375" customWidth="1"/>
    <col min="4904" max="4905" width="0" hidden="1" customWidth="1"/>
    <col min="4906" max="4906" width="5.7109375" customWidth="1"/>
    <col min="4907" max="4907" width="7.5703125" customWidth="1"/>
    <col min="4908" max="4908" width="5.7109375" customWidth="1"/>
    <col min="5121" max="5121" width="4.28515625" customWidth="1"/>
    <col min="5122" max="5122" width="36.5703125" customWidth="1"/>
    <col min="5123" max="5139" width="5.7109375" customWidth="1"/>
    <col min="5140" max="5141" width="0" hidden="1" customWidth="1"/>
    <col min="5142" max="5159" width="5.7109375" customWidth="1"/>
    <col min="5160" max="5161" width="0" hidden="1" customWidth="1"/>
    <col min="5162" max="5162" width="5.7109375" customWidth="1"/>
    <col min="5163" max="5163" width="7.5703125" customWidth="1"/>
    <col min="5164" max="5164" width="5.7109375" customWidth="1"/>
    <col min="5377" max="5377" width="4.28515625" customWidth="1"/>
    <col min="5378" max="5378" width="36.5703125" customWidth="1"/>
    <col min="5379" max="5395" width="5.7109375" customWidth="1"/>
    <col min="5396" max="5397" width="0" hidden="1" customWidth="1"/>
    <col min="5398" max="5415" width="5.7109375" customWidth="1"/>
    <col min="5416" max="5417" width="0" hidden="1" customWidth="1"/>
    <col min="5418" max="5418" width="5.7109375" customWidth="1"/>
    <col min="5419" max="5419" width="7.5703125" customWidth="1"/>
    <col min="5420" max="5420" width="5.7109375" customWidth="1"/>
    <col min="5633" max="5633" width="4.28515625" customWidth="1"/>
    <col min="5634" max="5634" width="36.5703125" customWidth="1"/>
    <col min="5635" max="5651" width="5.7109375" customWidth="1"/>
    <col min="5652" max="5653" width="0" hidden="1" customWidth="1"/>
    <col min="5654" max="5671" width="5.7109375" customWidth="1"/>
    <col min="5672" max="5673" width="0" hidden="1" customWidth="1"/>
    <col min="5674" max="5674" width="5.7109375" customWidth="1"/>
    <col min="5675" max="5675" width="7.5703125" customWidth="1"/>
    <col min="5676" max="5676" width="5.7109375" customWidth="1"/>
    <col min="5889" max="5889" width="4.28515625" customWidth="1"/>
    <col min="5890" max="5890" width="36.5703125" customWidth="1"/>
    <col min="5891" max="5907" width="5.7109375" customWidth="1"/>
    <col min="5908" max="5909" width="0" hidden="1" customWidth="1"/>
    <col min="5910" max="5927" width="5.7109375" customWidth="1"/>
    <col min="5928" max="5929" width="0" hidden="1" customWidth="1"/>
    <col min="5930" max="5930" width="5.7109375" customWidth="1"/>
    <col min="5931" max="5931" width="7.5703125" customWidth="1"/>
    <col min="5932" max="5932" width="5.7109375" customWidth="1"/>
    <col min="6145" max="6145" width="4.28515625" customWidth="1"/>
    <col min="6146" max="6146" width="36.5703125" customWidth="1"/>
    <col min="6147" max="6163" width="5.7109375" customWidth="1"/>
    <col min="6164" max="6165" width="0" hidden="1" customWidth="1"/>
    <col min="6166" max="6183" width="5.7109375" customWidth="1"/>
    <col min="6184" max="6185" width="0" hidden="1" customWidth="1"/>
    <col min="6186" max="6186" width="5.7109375" customWidth="1"/>
    <col min="6187" max="6187" width="7.5703125" customWidth="1"/>
    <col min="6188" max="6188" width="5.7109375" customWidth="1"/>
    <col min="6401" max="6401" width="4.28515625" customWidth="1"/>
    <col min="6402" max="6402" width="36.5703125" customWidth="1"/>
    <col min="6403" max="6419" width="5.7109375" customWidth="1"/>
    <col min="6420" max="6421" width="0" hidden="1" customWidth="1"/>
    <col min="6422" max="6439" width="5.7109375" customWidth="1"/>
    <col min="6440" max="6441" width="0" hidden="1" customWidth="1"/>
    <col min="6442" max="6442" width="5.7109375" customWidth="1"/>
    <col min="6443" max="6443" width="7.5703125" customWidth="1"/>
    <col min="6444" max="6444" width="5.7109375" customWidth="1"/>
    <col min="6657" max="6657" width="4.28515625" customWidth="1"/>
    <col min="6658" max="6658" width="36.5703125" customWidth="1"/>
    <col min="6659" max="6675" width="5.7109375" customWidth="1"/>
    <col min="6676" max="6677" width="0" hidden="1" customWidth="1"/>
    <col min="6678" max="6695" width="5.7109375" customWidth="1"/>
    <col min="6696" max="6697" width="0" hidden="1" customWidth="1"/>
    <col min="6698" max="6698" width="5.7109375" customWidth="1"/>
    <col min="6699" max="6699" width="7.5703125" customWidth="1"/>
    <col min="6700" max="6700" width="5.7109375" customWidth="1"/>
    <col min="6913" max="6913" width="4.28515625" customWidth="1"/>
    <col min="6914" max="6914" width="36.5703125" customWidth="1"/>
    <col min="6915" max="6931" width="5.7109375" customWidth="1"/>
    <col min="6932" max="6933" width="0" hidden="1" customWidth="1"/>
    <col min="6934" max="6951" width="5.7109375" customWidth="1"/>
    <col min="6952" max="6953" width="0" hidden="1" customWidth="1"/>
    <col min="6954" max="6954" width="5.7109375" customWidth="1"/>
    <col min="6955" max="6955" width="7.5703125" customWidth="1"/>
    <col min="6956" max="6956" width="5.7109375" customWidth="1"/>
    <col min="7169" max="7169" width="4.28515625" customWidth="1"/>
    <col min="7170" max="7170" width="36.5703125" customWidth="1"/>
    <col min="7171" max="7187" width="5.7109375" customWidth="1"/>
    <col min="7188" max="7189" width="0" hidden="1" customWidth="1"/>
    <col min="7190" max="7207" width="5.7109375" customWidth="1"/>
    <col min="7208" max="7209" width="0" hidden="1" customWidth="1"/>
    <col min="7210" max="7210" width="5.7109375" customWidth="1"/>
    <col min="7211" max="7211" width="7.5703125" customWidth="1"/>
    <col min="7212" max="7212" width="5.7109375" customWidth="1"/>
    <col min="7425" max="7425" width="4.28515625" customWidth="1"/>
    <col min="7426" max="7426" width="36.5703125" customWidth="1"/>
    <col min="7427" max="7443" width="5.7109375" customWidth="1"/>
    <col min="7444" max="7445" width="0" hidden="1" customWidth="1"/>
    <col min="7446" max="7463" width="5.7109375" customWidth="1"/>
    <col min="7464" max="7465" width="0" hidden="1" customWidth="1"/>
    <col min="7466" max="7466" width="5.7109375" customWidth="1"/>
    <col min="7467" max="7467" width="7.5703125" customWidth="1"/>
    <col min="7468" max="7468" width="5.7109375" customWidth="1"/>
    <col min="7681" max="7681" width="4.28515625" customWidth="1"/>
    <col min="7682" max="7682" width="36.5703125" customWidth="1"/>
    <col min="7683" max="7699" width="5.7109375" customWidth="1"/>
    <col min="7700" max="7701" width="0" hidden="1" customWidth="1"/>
    <col min="7702" max="7719" width="5.7109375" customWidth="1"/>
    <col min="7720" max="7721" width="0" hidden="1" customWidth="1"/>
    <col min="7722" max="7722" width="5.7109375" customWidth="1"/>
    <col min="7723" max="7723" width="7.5703125" customWidth="1"/>
    <col min="7724" max="7724" width="5.7109375" customWidth="1"/>
    <col min="7937" max="7937" width="4.28515625" customWidth="1"/>
    <col min="7938" max="7938" width="36.5703125" customWidth="1"/>
    <col min="7939" max="7955" width="5.7109375" customWidth="1"/>
    <col min="7956" max="7957" width="0" hidden="1" customWidth="1"/>
    <col min="7958" max="7975" width="5.7109375" customWidth="1"/>
    <col min="7976" max="7977" width="0" hidden="1" customWidth="1"/>
    <col min="7978" max="7978" width="5.7109375" customWidth="1"/>
    <col min="7979" max="7979" width="7.5703125" customWidth="1"/>
    <col min="7980" max="7980" width="5.7109375" customWidth="1"/>
    <col min="8193" max="8193" width="4.28515625" customWidth="1"/>
    <col min="8194" max="8194" width="36.5703125" customWidth="1"/>
    <col min="8195" max="8211" width="5.7109375" customWidth="1"/>
    <col min="8212" max="8213" width="0" hidden="1" customWidth="1"/>
    <col min="8214" max="8231" width="5.7109375" customWidth="1"/>
    <col min="8232" max="8233" width="0" hidden="1" customWidth="1"/>
    <col min="8234" max="8234" width="5.7109375" customWidth="1"/>
    <col min="8235" max="8235" width="7.5703125" customWidth="1"/>
    <col min="8236" max="8236" width="5.7109375" customWidth="1"/>
    <col min="8449" max="8449" width="4.28515625" customWidth="1"/>
    <col min="8450" max="8450" width="36.5703125" customWidth="1"/>
    <col min="8451" max="8467" width="5.7109375" customWidth="1"/>
    <col min="8468" max="8469" width="0" hidden="1" customWidth="1"/>
    <col min="8470" max="8487" width="5.7109375" customWidth="1"/>
    <col min="8488" max="8489" width="0" hidden="1" customWidth="1"/>
    <col min="8490" max="8490" width="5.7109375" customWidth="1"/>
    <col min="8491" max="8491" width="7.5703125" customWidth="1"/>
    <col min="8492" max="8492" width="5.7109375" customWidth="1"/>
    <col min="8705" max="8705" width="4.28515625" customWidth="1"/>
    <col min="8706" max="8706" width="36.5703125" customWidth="1"/>
    <col min="8707" max="8723" width="5.7109375" customWidth="1"/>
    <col min="8724" max="8725" width="0" hidden="1" customWidth="1"/>
    <col min="8726" max="8743" width="5.7109375" customWidth="1"/>
    <col min="8744" max="8745" width="0" hidden="1" customWidth="1"/>
    <col min="8746" max="8746" width="5.7109375" customWidth="1"/>
    <col min="8747" max="8747" width="7.5703125" customWidth="1"/>
    <col min="8748" max="8748" width="5.7109375" customWidth="1"/>
    <col min="8961" max="8961" width="4.28515625" customWidth="1"/>
    <col min="8962" max="8962" width="36.5703125" customWidth="1"/>
    <col min="8963" max="8979" width="5.7109375" customWidth="1"/>
    <col min="8980" max="8981" width="0" hidden="1" customWidth="1"/>
    <col min="8982" max="8999" width="5.7109375" customWidth="1"/>
    <col min="9000" max="9001" width="0" hidden="1" customWidth="1"/>
    <col min="9002" max="9002" width="5.7109375" customWidth="1"/>
    <col min="9003" max="9003" width="7.5703125" customWidth="1"/>
    <col min="9004" max="9004" width="5.7109375" customWidth="1"/>
    <col min="9217" max="9217" width="4.28515625" customWidth="1"/>
    <col min="9218" max="9218" width="36.5703125" customWidth="1"/>
    <col min="9219" max="9235" width="5.7109375" customWidth="1"/>
    <col min="9236" max="9237" width="0" hidden="1" customWidth="1"/>
    <col min="9238" max="9255" width="5.7109375" customWidth="1"/>
    <col min="9256" max="9257" width="0" hidden="1" customWidth="1"/>
    <col min="9258" max="9258" width="5.7109375" customWidth="1"/>
    <col min="9259" max="9259" width="7.5703125" customWidth="1"/>
    <col min="9260" max="9260" width="5.7109375" customWidth="1"/>
    <col min="9473" max="9473" width="4.28515625" customWidth="1"/>
    <col min="9474" max="9474" width="36.5703125" customWidth="1"/>
    <col min="9475" max="9491" width="5.7109375" customWidth="1"/>
    <col min="9492" max="9493" width="0" hidden="1" customWidth="1"/>
    <col min="9494" max="9511" width="5.7109375" customWidth="1"/>
    <col min="9512" max="9513" width="0" hidden="1" customWidth="1"/>
    <col min="9514" max="9514" width="5.7109375" customWidth="1"/>
    <col min="9515" max="9515" width="7.5703125" customWidth="1"/>
    <col min="9516" max="9516" width="5.7109375" customWidth="1"/>
    <col min="9729" max="9729" width="4.28515625" customWidth="1"/>
    <col min="9730" max="9730" width="36.5703125" customWidth="1"/>
    <col min="9731" max="9747" width="5.7109375" customWidth="1"/>
    <col min="9748" max="9749" width="0" hidden="1" customWidth="1"/>
    <col min="9750" max="9767" width="5.7109375" customWidth="1"/>
    <col min="9768" max="9769" width="0" hidden="1" customWidth="1"/>
    <col min="9770" max="9770" width="5.7109375" customWidth="1"/>
    <col min="9771" max="9771" width="7.5703125" customWidth="1"/>
    <col min="9772" max="9772" width="5.7109375" customWidth="1"/>
    <col min="9985" max="9985" width="4.28515625" customWidth="1"/>
    <col min="9986" max="9986" width="36.5703125" customWidth="1"/>
    <col min="9987" max="10003" width="5.7109375" customWidth="1"/>
    <col min="10004" max="10005" width="0" hidden="1" customWidth="1"/>
    <col min="10006" max="10023" width="5.7109375" customWidth="1"/>
    <col min="10024" max="10025" width="0" hidden="1" customWidth="1"/>
    <col min="10026" max="10026" width="5.7109375" customWidth="1"/>
    <col min="10027" max="10027" width="7.5703125" customWidth="1"/>
    <col min="10028" max="10028" width="5.7109375" customWidth="1"/>
    <col min="10241" max="10241" width="4.28515625" customWidth="1"/>
    <col min="10242" max="10242" width="36.5703125" customWidth="1"/>
    <col min="10243" max="10259" width="5.7109375" customWidth="1"/>
    <col min="10260" max="10261" width="0" hidden="1" customWidth="1"/>
    <col min="10262" max="10279" width="5.7109375" customWidth="1"/>
    <col min="10280" max="10281" width="0" hidden="1" customWidth="1"/>
    <col min="10282" max="10282" width="5.7109375" customWidth="1"/>
    <col min="10283" max="10283" width="7.5703125" customWidth="1"/>
    <col min="10284" max="10284" width="5.7109375" customWidth="1"/>
    <col min="10497" max="10497" width="4.28515625" customWidth="1"/>
    <col min="10498" max="10498" width="36.5703125" customWidth="1"/>
    <col min="10499" max="10515" width="5.7109375" customWidth="1"/>
    <col min="10516" max="10517" width="0" hidden="1" customWidth="1"/>
    <col min="10518" max="10535" width="5.7109375" customWidth="1"/>
    <col min="10536" max="10537" width="0" hidden="1" customWidth="1"/>
    <col min="10538" max="10538" width="5.7109375" customWidth="1"/>
    <col min="10539" max="10539" width="7.5703125" customWidth="1"/>
    <col min="10540" max="10540" width="5.7109375" customWidth="1"/>
    <col min="10753" max="10753" width="4.28515625" customWidth="1"/>
    <col min="10754" max="10754" width="36.5703125" customWidth="1"/>
    <col min="10755" max="10771" width="5.7109375" customWidth="1"/>
    <col min="10772" max="10773" width="0" hidden="1" customWidth="1"/>
    <col min="10774" max="10791" width="5.7109375" customWidth="1"/>
    <col min="10792" max="10793" width="0" hidden="1" customWidth="1"/>
    <col min="10794" max="10794" width="5.7109375" customWidth="1"/>
    <col min="10795" max="10795" width="7.5703125" customWidth="1"/>
    <col min="10796" max="10796" width="5.7109375" customWidth="1"/>
    <col min="11009" max="11009" width="4.28515625" customWidth="1"/>
    <col min="11010" max="11010" width="36.5703125" customWidth="1"/>
    <col min="11011" max="11027" width="5.7109375" customWidth="1"/>
    <col min="11028" max="11029" width="0" hidden="1" customWidth="1"/>
    <col min="11030" max="11047" width="5.7109375" customWidth="1"/>
    <col min="11048" max="11049" width="0" hidden="1" customWidth="1"/>
    <col min="11050" max="11050" width="5.7109375" customWidth="1"/>
    <col min="11051" max="11051" width="7.5703125" customWidth="1"/>
    <col min="11052" max="11052" width="5.7109375" customWidth="1"/>
    <col min="11265" max="11265" width="4.28515625" customWidth="1"/>
    <col min="11266" max="11266" width="36.5703125" customWidth="1"/>
    <col min="11267" max="11283" width="5.7109375" customWidth="1"/>
    <col min="11284" max="11285" width="0" hidden="1" customWidth="1"/>
    <col min="11286" max="11303" width="5.7109375" customWidth="1"/>
    <col min="11304" max="11305" width="0" hidden="1" customWidth="1"/>
    <col min="11306" max="11306" width="5.7109375" customWidth="1"/>
    <col min="11307" max="11307" width="7.5703125" customWidth="1"/>
    <col min="11308" max="11308" width="5.7109375" customWidth="1"/>
    <col min="11521" max="11521" width="4.28515625" customWidth="1"/>
    <col min="11522" max="11522" width="36.5703125" customWidth="1"/>
    <col min="11523" max="11539" width="5.7109375" customWidth="1"/>
    <col min="11540" max="11541" width="0" hidden="1" customWidth="1"/>
    <col min="11542" max="11559" width="5.7109375" customWidth="1"/>
    <col min="11560" max="11561" width="0" hidden="1" customWidth="1"/>
    <col min="11562" max="11562" width="5.7109375" customWidth="1"/>
    <col min="11563" max="11563" width="7.5703125" customWidth="1"/>
    <col min="11564" max="11564" width="5.7109375" customWidth="1"/>
    <col min="11777" max="11777" width="4.28515625" customWidth="1"/>
    <col min="11778" max="11778" width="36.5703125" customWidth="1"/>
    <col min="11779" max="11795" width="5.7109375" customWidth="1"/>
    <col min="11796" max="11797" width="0" hidden="1" customWidth="1"/>
    <col min="11798" max="11815" width="5.7109375" customWidth="1"/>
    <col min="11816" max="11817" width="0" hidden="1" customWidth="1"/>
    <col min="11818" max="11818" width="5.7109375" customWidth="1"/>
    <col min="11819" max="11819" width="7.5703125" customWidth="1"/>
    <col min="11820" max="11820" width="5.7109375" customWidth="1"/>
    <col min="12033" max="12033" width="4.28515625" customWidth="1"/>
    <col min="12034" max="12034" width="36.5703125" customWidth="1"/>
    <col min="12035" max="12051" width="5.7109375" customWidth="1"/>
    <col min="12052" max="12053" width="0" hidden="1" customWidth="1"/>
    <col min="12054" max="12071" width="5.7109375" customWidth="1"/>
    <col min="12072" max="12073" width="0" hidden="1" customWidth="1"/>
    <col min="12074" max="12074" width="5.7109375" customWidth="1"/>
    <col min="12075" max="12075" width="7.5703125" customWidth="1"/>
    <col min="12076" max="12076" width="5.7109375" customWidth="1"/>
    <col min="12289" max="12289" width="4.28515625" customWidth="1"/>
    <col min="12290" max="12290" width="36.5703125" customWidth="1"/>
    <col min="12291" max="12307" width="5.7109375" customWidth="1"/>
    <col min="12308" max="12309" width="0" hidden="1" customWidth="1"/>
    <col min="12310" max="12327" width="5.7109375" customWidth="1"/>
    <col min="12328" max="12329" width="0" hidden="1" customWidth="1"/>
    <col min="12330" max="12330" width="5.7109375" customWidth="1"/>
    <col min="12331" max="12331" width="7.5703125" customWidth="1"/>
    <col min="12332" max="12332" width="5.7109375" customWidth="1"/>
    <col min="12545" max="12545" width="4.28515625" customWidth="1"/>
    <col min="12546" max="12546" width="36.5703125" customWidth="1"/>
    <col min="12547" max="12563" width="5.7109375" customWidth="1"/>
    <col min="12564" max="12565" width="0" hidden="1" customWidth="1"/>
    <col min="12566" max="12583" width="5.7109375" customWidth="1"/>
    <col min="12584" max="12585" width="0" hidden="1" customWidth="1"/>
    <col min="12586" max="12586" width="5.7109375" customWidth="1"/>
    <col min="12587" max="12587" width="7.5703125" customWidth="1"/>
    <col min="12588" max="12588" width="5.7109375" customWidth="1"/>
    <col min="12801" max="12801" width="4.28515625" customWidth="1"/>
    <col min="12802" max="12802" width="36.5703125" customWidth="1"/>
    <col min="12803" max="12819" width="5.7109375" customWidth="1"/>
    <col min="12820" max="12821" width="0" hidden="1" customWidth="1"/>
    <col min="12822" max="12839" width="5.7109375" customWidth="1"/>
    <col min="12840" max="12841" width="0" hidden="1" customWidth="1"/>
    <col min="12842" max="12842" width="5.7109375" customWidth="1"/>
    <col min="12843" max="12843" width="7.5703125" customWidth="1"/>
    <col min="12844" max="12844" width="5.7109375" customWidth="1"/>
    <col min="13057" max="13057" width="4.28515625" customWidth="1"/>
    <col min="13058" max="13058" width="36.5703125" customWidth="1"/>
    <col min="13059" max="13075" width="5.7109375" customWidth="1"/>
    <col min="13076" max="13077" width="0" hidden="1" customWidth="1"/>
    <col min="13078" max="13095" width="5.7109375" customWidth="1"/>
    <col min="13096" max="13097" width="0" hidden="1" customWidth="1"/>
    <col min="13098" max="13098" width="5.7109375" customWidth="1"/>
    <col min="13099" max="13099" width="7.5703125" customWidth="1"/>
    <col min="13100" max="13100" width="5.7109375" customWidth="1"/>
    <col min="13313" max="13313" width="4.28515625" customWidth="1"/>
    <col min="13314" max="13314" width="36.5703125" customWidth="1"/>
    <col min="13315" max="13331" width="5.7109375" customWidth="1"/>
    <col min="13332" max="13333" width="0" hidden="1" customWidth="1"/>
    <col min="13334" max="13351" width="5.7109375" customWidth="1"/>
    <col min="13352" max="13353" width="0" hidden="1" customWidth="1"/>
    <col min="13354" max="13354" width="5.7109375" customWidth="1"/>
    <col min="13355" max="13355" width="7.5703125" customWidth="1"/>
    <col min="13356" max="13356" width="5.7109375" customWidth="1"/>
    <col min="13569" max="13569" width="4.28515625" customWidth="1"/>
    <col min="13570" max="13570" width="36.5703125" customWidth="1"/>
    <col min="13571" max="13587" width="5.7109375" customWidth="1"/>
    <col min="13588" max="13589" width="0" hidden="1" customWidth="1"/>
    <col min="13590" max="13607" width="5.7109375" customWidth="1"/>
    <col min="13608" max="13609" width="0" hidden="1" customWidth="1"/>
    <col min="13610" max="13610" width="5.7109375" customWidth="1"/>
    <col min="13611" max="13611" width="7.5703125" customWidth="1"/>
    <col min="13612" max="13612" width="5.7109375" customWidth="1"/>
    <col min="13825" max="13825" width="4.28515625" customWidth="1"/>
    <col min="13826" max="13826" width="36.5703125" customWidth="1"/>
    <col min="13827" max="13843" width="5.7109375" customWidth="1"/>
    <col min="13844" max="13845" width="0" hidden="1" customWidth="1"/>
    <col min="13846" max="13863" width="5.7109375" customWidth="1"/>
    <col min="13864" max="13865" width="0" hidden="1" customWidth="1"/>
    <col min="13866" max="13866" width="5.7109375" customWidth="1"/>
    <col min="13867" max="13867" width="7.5703125" customWidth="1"/>
    <col min="13868" max="13868" width="5.7109375" customWidth="1"/>
    <col min="14081" max="14081" width="4.28515625" customWidth="1"/>
    <col min="14082" max="14082" width="36.5703125" customWidth="1"/>
    <col min="14083" max="14099" width="5.7109375" customWidth="1"/>
    <col min="14100" max="14101" width="0" hidden="1" customWidth="1"/>
    <col min="14102" max="14119" width="5.7109375" customWidth="1"/>
    <col min="14120" max="14121" width="0" hidden="1" customWidth="1"/>
    <col min="14122" max="14122" width="5.7109375" customWidth="1"/>
    <col min="14123" max="14123" width="7.5703125" customWidth="1"/>
    <col min="14124" max="14124" width="5.7109375" customWidth="1"/>
    <col min="14337" max="14337" width="4.28515625" customWidth="1"/>
    <col min="14338" max="14338" width="36.5703125" customWidth="1"/>
    <col min="14339" max="14355" width="5.7109375" customWidth="1"/>
    <col min="14356" max="14357" width="0" hidden="1" customWidth="1"/>
    <col min="14358" max="14375" width="5.7109375" customWidth="1"/>
    <col min="14376" max="14377" width="0" hidden="1" customWidth="1"/>
    <col min="14378" max="14378" width="5.7109375" customWidth="1"/>
    <col min="14379" max="14379" width="7.5703125" customWidth="1"/>
    <col min="14380" max="14380" width="5.7109375" customWidth="1"/>
    <col min="14593" max="14593" width="4.28515625" customWidth="1"/>
    <col min="14594" max="14594" width="36.5703125" customWidth="1"/>
    <col min="14595" max="14611" width="5.7109375" customWidth="1"/>
    <col min="14612" max="14613" width="0" hidden="1" customWidth="1"/>
    <col min="14614" max="14631" width="5.7109375" customWidth="1"/>
    <col min="14632" max="14633" width="0" hidden="1" customWidth="1"/>
    <col min="14634" max="14634" width="5.7109375" customWidth="1"/>
    <col min="14635" max="14635" width="7.5703125" customWidth="1"/>
    <col min="14636" max="14636" width="5.7109375" customWidth="1"/>
    <col min="14849" max="14849" width="4.28515625" customWidth="1"/>
    <col min="14850" max="14850" width="36.5703125" customWidth="1"/>
    <col min="14851" max="14867" width="5.7109375" customWidth="1"/>
    <col min="14868" max="14869" width="0" hidden="1" customWidth="1"/>
    <col min="14870" max="14887" width="5.7109375" customWidth="1"/>
    <col min="14888" max="14889" width="0" hidden="1" customWidth="1"/>
    <col min="14890" max="14890" width="5.7109375" customWidth="1"/>
    <col min="14891" max="14891" width="7.5703125" customWidth="1"/>
    <col min="14892" max="14892" width="5.7109375" customWidth="1"/>
    <col min="15105" max="15105" width="4.28515625" customWidth="1"/>
    <col min="15106" max="15106" width="36.5703125" customWidth="1"/>
    <col min="15107" max="15123" width="5.7109375" customWidth="1"/>
    <col min="15124" max="15125" width="0" hidden="1" customWidth="1"/>
    <col min="15126" max="15143" width="5.7109375" customWidth="1"/>
    <col min="15144" max="15145" width="0" hidden="1" customWidth="1"/>
    <col min="15146" max="15146" width="5.7109375" customWidth="1"/>
    <col min="15147" max="15147" width="7.5703125" customWidth="1"/>
    <col min="15148" max="15148" width="5.7109375" customWidth="1"/>
    <col min="15361" max="15361" width="4.28515625" customWidth="1"/>
    <col min="15362" max="15362" width="36.5703125" customWidth="1"/>
    <col min="15363" max="15379" width="5.7109375" customWidth="1"/>
    <col min="15380" max="15381" width="0" hidden="1" customWidth="1"/>
    <col min="15382" max="15399" width="5.7109375" customWidth="1"/>
    <col min="15400" max="15401" width="0" hidden="1" customWidth="1"/>
    <col min="15402" max="15402" width="5.7109375" customWidth="1"/>
    <col min="15403" max="15403" width="7.5703125" customWidth="1"/>
    <col min="15404" max="15404" width="5.7109375" customWidth="1"/>
    <col min="15617" max="15617" width="4.28515625" customWidth="1"/>
    <col min="15618" max="15618" width="36.5703125" customWidth="1"/>
    <col min="15619" max="15635" width="5.7109375" customWidth="1"/>
    <col min="15636" max="15637" width="0" hidden="1" customWidth="1"/>
    <col min="15638" max="15655" width="5.7109375" customWidth="1"/>
    <col min="15656" max="15657" width="0" hidden="1" customWidth="1"/>
    <col min="15658" max="15658" width="5.7109375" customWidth="1"/>
    <col min="15659" max="15659" width="7.5703125" customWidth="1"/>
    <col min="15660" max="15660" width="5.7109375" customWidth="1"/>
    <col min="15873" max="15873" width="4.28515625" customWidth="1"/>
    <col min="15874" max="15874" width="36.5703125" customWidth="1"/>
    <col min="15875" max="15891" width="5.7109375" customWidth="1"/>
    <col min="15892" max="15893" width="0" hidden="1" customWidth="1"/>
    <col min="15894" max="15911" width="5.7109375" customWidth="1"/>
    <col min="15912" max="15913" width="0" hidden="1" customWidth="1"/>
    <col min="15914" max="15914" width="5.7109375" customWidth="1"/>
    <col min="15915" max="15915" width="7.5703125" customWidth="1"/>
    <col min="15916" max="15916" width="5.7109375" customWidth="1"/>
    <col min="16129" max="16129" width="4.28515625" customWidth="1"/>
    <col min="16130" max="16130" width="36.5703125" customWidth="1"/>
    <col min="16131" max="16147" width="5.7109375" customWidth="1"/>
    <col min="16148" max="16149" width="0" hidden="1" customWidth="1"/>
    <col min="16150" max="16167" width="5.7109375" customWidth="1"/>
    <col min="16168" max="16169" width="0" hidden="1" customWidth="1"/>
    <col min="16170" max="16170" width="5.7109375" customWidth="1"/>
    <col min="16171" max="16171" width="7.5703125" customWidth="1"/>
    <col min="16172" max="16172" width="5.7109375" customWidth="1"/>
  </cols>
  <sheetData>
    <row r="1" spans="1:44" s="3" customFormat="1" ht="20.100000000000001" customHeight="1" x14ac:dyDescent="0.2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</row>
    <row r="2" spans="1:44" s="3" customFormat="1" ht="20.100000000000001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4" spans="1:44" s="4" customFormat="1" ht="15" customHeight="1" x14ac:dyDescent="0.2">
      <c r="A4" s="4" t="s">
        <v>28</v>
      </c>
    </row>
    <row r="5" spans="1:44" s="4" customFormat="1" ht="15" customHeight="1" x14ac:dyDescent="0.2">
      <c r="A5" s="4" t="s">
        <v>29</v>
      </c>
    </row>
    <row r="6" spans="1:44" s="4" customFormat="1" ht="15" customHeight="1" x14ac:dyDescent="0.2">
      <c r="A6" s="4" t="s">
        <v>52</v>
      </c>
    </row>
    <row r="7" spans="1:44" s="4" customFormat="1" ht="15" customHeight="1" x14ac:dyDescent="0.2">
      <c r="A7" s="4" t="s">
        <v>31</v>
      </c>
    </row>
    <row r="8" spans="1:44" ht="15" customHeight="1" x14ac:dyDescent="0.2"/>
    <row r="11" spans="1:44" ht="13.5" customHeight="1" thickBot="1" x14ac:dyDescent="0.25">
      <c r="A11" s="154" t="s">
        <v>8</v>
      </c>
      <c r="B11" s="155" t="s">
        <v>7</v>
      </c>
      <c r="C11" s="156" t="s">
        <v>11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 t="s">
        <v>12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7" t="s">
        <v>13</v>
      </c>
      <c r="AR11" s="158" t="s">
        <v>14</v>
      </c>
    </row>
    <row r="12" spans="1:44" ht="232.5" x14ac:dyDescent="0.2">
      <c r="A12" s="154"/>
      <c r="B12" s="155"/>
      <c r="C12" s="92" t="s">
        <v>15</v>
      </c>
      <c r="D12" s="93" t="s">
        <v>16</v>
      </c>
      <c r="E12" s="94" t="s">
        <v>17</v>
      </c>
      <c r="F12" s="94" t="s">
        <v>18</v>
      </c>
      <c r="G12" s="94" t="s">
        <v>19</v>
      </c>
      <c r="H12" s="94" t="s">
        <v>20</v>
      </c>
      <c r="I12" s="94" t="s">
        <v>21</v>
      </c>
      <c r="J12" s="94" t="s">
        <v>22</v>
      </c>
      <c r="K12" s="94" t="s">
        <v>23</v>
      </c>
      <c r="L12" s="94" t="s">
        <v>24</v>
      </c>
      <c r="M12" s="94" t="s">
        <v>60</v>
      </c>
      <c r="N12" s="94" t="s">
        <v>27</v>
      </c>
      <c r="O12" s="94" t="s">
        <v>25</v>
      </c>
      <c r="P12" s="95" t="s">
        <v>0</v>
      </c>
      <c r="Q12" s="94" t="s">
        <v>26</v>
      </c>
      <c r="R12" s="95" t="s">
        <v>10</v>
      </c>
      <c r="S12" s="95" t="s">
        <v>1</v>
      </c>
      <c r="T12" s="96" t="s">
        <v>57</v>
      </c>
      <c r="U12" s="96" t="s">
        <v>58</v>
      </c>
      <c r="V12" s="97" t="s">
        <v>2</v>
      </c>
      <c r="W12" s="98" t="s">
        <v>15</v>
      </c>
      <c r="X12" s="98" t="s">
        <v>16</v>
      </c>
      <c r="Y12" s="98" t="s">
        <v>17</v>
      </c>
      <c r="Z12" s="98" t="s">
        <v>18</v>
      </c>
      <c r="AA12" s="98" t="s">
        <v>19</v>
      </c>
      <c r="AB12" s="98" t="s">
        <v>20</v>
      </c>
      <c r="AC12" s="98" t="s">
        <v>21</v>
      </c>
      <c r="AD12" s="98" t="s">
        <v>22</v>
      </c>
      <c r="AE12" s="95" t="s">
        <v>23</v>
      </c>
      <c r="AF12" s="95" t="s">
        <v>24</v>
      </c>
      <c r="AG12" s="94" t="s">
        <v>60</v>
      </c>
      <c r="AH12" s="95" t="s">
        <v>27</v>
      </c>
      <c r="AI12" s="95" t="s">
        <v>25</v>
      </c>
      <c r="AJ12" s="95" t="s">
        <v>0</v>
      </c>
      <c r="AK12" s="95" t="s">
        <v>26</v>
      </c>
      <c r="AL12" s="95" t="s">
        <v>10</v>
      </c>
      <c r="AM12" s="95" t="s">
        <v>1</v>
      </c>
      <c r="AN12" s="96" t="s">
        <v>57</v>
      </c>
      <c r="AO12" s="96" t="s">
        <v>58</v>
      </c>
      <c r="AP12" s="97" t="s">
        <v>2</v>
      </c>
      <c r="AQ12" s="157"/>
      <c r="AR12" s="158"/>
    </row>
    <row r="13" spans="1:44" ht="15" customHeight="1" x14ac:dyDescent="0.2">
      <c r="A13" s="99"/>
      <c r="B13" s="100" t="s">
        <v>92</v>
      </c>
      <c r="C13" s="101"/>
      <c r="D13" s="102"/>
      <c r="E13" s="103"/>
      <c r="F13" s="103"/>
      <c r="G13" s="104"/>
      <c r="H13" s="103"/>
      <c r="I13" s="103"/>
      <c r="J13" s="103"/>
      <c r="K13" s="103"/>
      <c r="L13" s="103"/>
      <c r="M13" s="103"/>
      <c r="N13" s="103"/>
      <c r="O13" s="103"/>
      <c r="P13" s="104"/>
      <c r="Q13" s="103"/>
      <c r="R13" s="103"/>
      <c r="S13" s="105"/>
      <c r="T13" s="106"/>
      <c r="U13" s="106"/>
      <c r="V13" s="107"/>
      <c r="W13" s="108"/>
      <c r="X13" s="102"/>
      <c r="Y13" s="102"/>
      <c r="Z13" s="104"/>
      <c r="AA13" s="102"/>
      <c r="AB13" s="102"/>
      <c r="AC13" s="102"/>
      <c r="AD13" s="102"/>
      <c r="AE13" s="103"/>
      <c r="AF13" s="103"/>
      <c r="AG13" s="103"/>
      <c r="AH13" s="103"/>
      <c r="AI13" s="103"/>
      <c r="AJ13" s="104"/>
      <c r="AK13" s="103"/>
      <c r="AL13" s="103"/>
      <c r="AM13" s="105"/>
      <c r="AN13" s="106"/>
      <c r="AO13" s="106"/>
      <c r="AP13" s="107"/>
      <c r="AQ13" s="109"/>
      <c r="AR13" s="110"/>
    </row>
    <row r="14" spans="1:44" ht="15" customHeight="1" x14ac:dyDescent="0.2">
      <c r="A14" s="111">
        <v>1</v>
      </c>
      <c r="B14" s="112" t="s">
        <v>93</v>
      </c>
      <c r="C14" s="113">
        <v>10</v>
      </c>
      <c r="D14" s="103"/>
      <c r="E14" s="103"/>
      <c r="F14" s="103"/>
      <c r="G14" s="103"/>
      <c r="H14" s="103"/>
      <c r="I14" s="103"/>
      <c r="J14" s="103">
        <v>25</v>
      </c>
      <c r="K14" s="103"/>
      <c r="L14" s="103"/>
      <c r="M14" s="103"/>
      <c r="N14" s="103"/>
      <c r="O14" s="103"/>
      <c r="P14" s="103"/>
      <c r="Q14" s="103">
        <f>SUM(C14:O14)</f>
        <v>35</v>
      </c>
      <c r="R14" s="103">
        <f>SUM(C14:P14)</f>
        <v>35</v>
      </c>
      <c r="S14" s="105" t="s">
        <v>42</v>
      </c>
      <c r="T14" s="106">
        <v>1.5</v>
      </c>
      <c r="U14" s="106">
        <v>1</v>
      </c>
      <c r="V14" s="107">
        <v>1.5</v>
      </c>
      <c r="W14" s="102">
        <v>10</v>
      </c>
      <c r="X14" s="102"/>
      <c r="Y14" s="103"/>
      <c r="Z14" s="102"/>
      <c r="AA14" s="102"/>
      <c r="AB14" s="103"/>
      <c r="AC14" s="102">
        <v>20</v>
      </c>
      <c r="AD14" s="103">
        <v>25</v>
      </c>
      <c r="AE14" s="103"/>
      <c r="AF14" s="103"/>
      <c r="AG14" s="103"/>
      <c r="AH14" s="103"/>
      <c r="AI14" s="103"/>
      <c r="AJ14" s="103">
        <v>15</v>
      </c>
      <c r="AK14" s="103">
        <f>SUM(W14:AI14)</f>
        <v>55</v>
      </c>
      <c r="AL14" s="103">
        <f>SUM(W14:AJ14)</f>
        <v>70</v>
      </c>
      <c r="AM14" s="114" t="s">
        <v>41</v>
      </c>
      <c r="AN14" s="115">
        <v>2</v>
      </c>
      <c r="AO14" s="115">
        <v>1</v>
      </c>
      <c r="AP14" s="107">
        <v>2.5</v>
      </c>
      <c r="AQ14" s="109">
        <f t="shared" ref="AQ14:AQ21" si="0">SUM(R14,AL14)</f>
        <v>105</v>
      </c>
      <c r="AR14" s="110">
        <f t="shared" ref="AR14:AR21" si="1">SUM(V14,AP14)</f>
        <v>4</v>
      </c>
    </row>
    <row r="15" spans="1:44" ht="15" customHeight="1" x14ac:dyDescent="0.2">
      <c r="A15" s="111">
        <v>2</v>
      </c>
      <c r="B15" s="112" t="s">
        <v>53</v>
      </c>
      <c r="C15" s="102">
        <v>10</v>
      </c>
      <c r="D15" s="102"/>
      <c r="E15" s="103"/>
      <c r="F15" s="102"/>
      <c r="G15" s="102"/>
      <c r="H15" s="102"/>
      <c r="I15" s="102">
        <v>30</v>
      </c>
      <c r="J15" s="103"/>
      <c r="K15" s="103"/>
      <c r="L15" s="103"/>
      <c r="M15" s="103"/>
      <c r="N15" s="103"/>
      <c r="O15" s="103"/>
      <c r="P15" s="103">
        <v>15</v>
      </c>
      <c r="Q15" s="103">
        <f>SUM(C15:O15)</f>
        <v>40</v>
      </c>
      <c r="R15" s="103">
        <f>SUM(C15:P15)</f>
        <v>55</v>
      </c>
      <c r="S15" s="105" t="s">
        <v>42</v>
      </c>
      <c r="T15" s="106">
        <v>1.5</v>
      </c>
      <c r="U15" s="106">
        <v>1</v>
      </c>
      <c r="V15" s="107">
        <v>2</v>
      </c>
      <c r="W15" s="102">
        <v>10</v>
      </c>
      <c r="X15" s="102"/>
      <c r="Y15" s="103"/>
      <c r="Z15" s="102"/>
      <c r="AA15" s="102"/>
      <c r="AB15" s="103"/>
      <c r="AC15" s="102">
        <v>30</v>
      </c>
      <c r="AD15" s="103"/>
      <c r="AE15" s="103"/>
      <c r="AF15" s="103"/>
      <c r="AG15" s="103"/>
      <c r="AH15" s="103"/>
      <c r="AI15" s="103"/>
      <c r="AJ15" s="103">
        <v>15</v>
      </c>
      <c r="AK15" s="103">
        <f>SUM(W15:AI15)</f>
        <v>40</v>
      </c>
      <c r="AL15" s="103">
        <f>SUM(W15:AJ15)</f>
        <v>55</v>
      </c>
      <c r="AM15" s="114" t="s">
        <v>41</v>
      </c>
      <c r="AN15" s="115">
        <v>1.5</v>
      </c>
      <c r="AO15" s="115">
        <v>1</v>
      </c>
      <c r="AP15" s="107">
        <v>2</v>
      </c>
      <c r="AQ15" s="109">
        <f t="shared" si="0"/>
        <v>110</v>
      </c>
      <c r="AR15" s="110">
        <f t="shared" si="1"/>
        <v>4</v>
      </c>
    </row>
    <row r="16" spans="1:44" ht="15" customHeight="1" x14ac:dyDescent="0.2">
      <c r="A16" s="111">
        <v>3</v>
      </c>
      <c r="B16" s="112" t="s">
        <v>94</v>
      </c>
      <c r="C16" s="102">
        <v>10</v>
      </c>
      <c r="D16" s="102"/>
      <c r="E16" s="103"/>
      <c r="F16" s="102"/>
      <c r="G16" s="102"/>
      <c r="H16" s="102"/>
      <c r="I16" s="102">
        <v>25</v>
      </c>
      <c r="J16" s="103"/>
      <c r="K16" s="103"/>
      <c r="L16" s="103"/>
      <c r="M16" s="103"/>
      <c r="N16" s="103"/>
      <c r="O16" s="103"/>
      <c r="P16" s="103">
        <v>15</v>
      </c>
      <c r="Q16" s="103">
        <f>SUM(C16:O16)</f>
        <v>35</v>
      </c>
      <c r="R16" s="103">
        <f>SUM(C16:P16)</f>
        <v>50</v>
      </c>
      <c r="S16" s="114" t="s">
        <v>61</v>
      </c>
      <c r="T16" s="106">
        <v>1.5</v>
      </c>
      <c r="U16" s="106">
        <v>1</v>
      </c>
      <c r="V16" s="107">
        <v>2</v>
      </c>
      <c r="W16" s="102"/>
      <c r="X16" s="102"/>
      <c r="Y16" s="103"/>
      <c r="Z16" s="102"/>
      <c r="AA16" s="102"/>
      <c r="AB16" s="103"/>
      <c r="AC16" s="102"/>
      <c r="AD16" s="103"/>
      <c r="AE16" s="103"/>
      <c r="AF16" s="103"/>
      <c r="AG16" s="103"/>
      <c r="AH16" s="103"/>
      <c r="AI16" s="103"/>
      <c r="AJ16" s="103"/>
      <c r="AK16" s="103"/>
      <c r="AL16" s="103"/>
      <c r="AM16" s="116"/>
      <c r="AN16" s="115"/>
      <c r="AO16" s="115"/>
      <c r="AP16" s="107"/>
      <c r="AQ16" s="109">
        <f t="shared" si="0"/>
        <v>50</v>
      </c>
      <c r="AR16" s="110">
        <f t="shared" si="1"/>
        <v>2</v>
      </c>
    </row>
    <row r="17" spans="1:44" ht="15" customHeight="1" x14ac:dyDescent="0.2">
      <c r="A17" s="111">
        <v>4</v>
      </c>
      <c r="B17" s="112" t="s">
        <v>54</v>
      </c>
      <c r="C17" s="113">
        <v>15</v>
      </c>
      <c r="D17" s="103"/>
      <c r="E17" s="103"/>
      <c r="F17" s="103"/>
      <c r="G17" s="103"/>
      <c r="H17" s="103"/>
      <c r="I17" s="103">
        <v>25</v>
      </c>
      <c r="J17" s="103"/>
      <c r="K17" s="103"/>
      <c r="L17" s="103"/>
      <c r="M17" s="103"/>
      <c r="N17" s="103"/>
      <c r="O17" s="103"/>
      <c r="P17" s="103">
        <v>15</v>
      </c>
      <c r="Q17" s="103">
        <f>SUM(C17:O17)</f>
        <v>40</v>
      </c>
      <c r="R17" s="103">
        <f>SUM(C17:P17)</f>
        <v>55</v>
      </c>
      <c r="S17" s="114" t="s">
        <v>41</v>
      </c>
      <c r="T17" s="106">
        <v>1.5</v>
      </c>
      <c r="U17" s="106">
        <v>1</v>
      </c>
      <c r="V17" s="107">
        <v>2</v>
      </c>
      <c r="W17" s="102"/>
      <c r="X17" s="102"/>
      <c r="Y17" s="103"/>
      <c r="Z17" s="102"/>
      <c r="AA17" s="102"/>
      <c r="AB17" s="103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16"/>
      <c r="AN17" s="115"/>
      <c r="AO17" s="115"/>
      <c r="AP17" s="107"/>
      <c r="AQ17" s="109">
        <f t="shared" si="0"/>
        <v>55</v>
      </c>
      <c r="AR17" s="110">
        <f t="shared" si="1"/>
        <v>2</v>
      </c>
    </row>
    <row r="18" spans="1:44" ht="15" customHeight="1" x14ac:dyDescent="0.2">
      <c r="A18" s="111">
        <v>5</v>
      </c>
      <c r="B18" s="112" t="s">
        <v>47</v>
      </c>
      <c r="C18" s="113">
        <v>15</v>
      </c>
      <c r="D18" s="103"/>
      <c r="E18" s="103"/>
      <c r="F18" s="103"/>
      <c r="G18" s="103">
        <v>75</v>
      </c>
      <c r="H18" s="103"/>
      <c r="I18" s="103"/>
      <c r="J18" s="103">
        <v>55</v>
      </c>
      <c r="K18" s="103"/>
      <c r="L18" s="103"/>
      <c r="M18" s="103"/>
      <c r="N18" s="103"/>
      <c r="O18" s="103"/>
      <c r="P18" s="103">
        <v>15</v>
      </c>
      <c r="Q18" s="103">
        <f>SUM(C18:O18)</f>
        <v>145</v>
      </c>
      <c r="R18" s="103">
        <f>SUM(C18:P18)</f>
        <v>160</v>
      </c>
      <c r="S18" s="105" t="s">
        <v>42</v>
      </c>
      <c r="T18" s="106">
        <v>5</v>
      </c>
      <c r="U18" s="106">
        <v>4.5</v>
      </c>
      <c r="V18" s="107">
        <v>5.5</v>
      </c>
      <c r="W18" s="113">
        <v>15</v>
      </c>
      <c r="X18" s="103"/>
      <c r="Y18" s="103"/>
      <c r="Z18" s="103"/>
      <c r="AA18" s="103">
        <v>75</v>
      </c>
      <c r="AB18" s="103"/>
      <c r="AC18" s="103"/>
      <c r="AD18" s="103">
        <v>55</v>
      </c>
      <c r="AE18" s="103"/>
      <c r="AF18" s="103"/>
      <c r="AG18" s="103"/>
      <c r="AH18" s="103"/>
      <c r="AI18" s="103"/>
      <c r="AJ18" s="103">
        <v>15</v>
      </c>
      <c r="AK18" s="103">
        <f>SUM(W18:AI18)</f>
        <v>145</v>
      </c>
      <c r="AL18" s="103">
        <f>SUM(W18:AJ18)</f>
        <v>160</v>
      </c>
      <c r="AM18" s="114" t="s">
        <v>41</v>
      </c>
      <c r="AN18" s="115">
        <v>5.5</v>
      </c>
      <c r="AO18" s="115">
        <v>5</v>
      </c>
      <c r="AP18" s="107">
        <v>6</v>
      </c>
      <c r="AQ18" s="109">
        <f t="shared" si="0"/>
        <v>320</v>
      </c>
      <c r="AR18" s="110">
        <f t="shared" si="1"/>
        <v>11.5</v>
      </c>
    </row>
    <row r="19" spans="1:44" ht="15" customHeight="1" x14ac:dyDescent="0.2">
      <c r="A19" s="111">
        <v>6</v>
      </c>
      <c r="B19" s="112" t="s">
        <v>95</v>
      </c>
      <c r="C19" s="11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5"/>
      <c r="T19" s="106"/>
      <c r="U19" s="106"/>
      <c r="V19" s="107"/>
      <c r="W19" s="102">
        <v>10</v>
      </c>
      <c r="X19" s="102"/>
      <c r="Y19" s="103"/>
      <c r="Z19" s="102"/>
      <c r="AA19" s="102"/>
      <c r="AB19" s="103"/>
      <c r="AC19" s="102">
        <v>25</v>
      </c>
      <c r="AD19" s="103"/>
      <c r="AE19" s="103"/>
      <c r="AF19" s="103"/>
      <c r="AG19" s="103"/>
      <c r="AH19" s="103"/>
      <c r="AI19" s="103"/>
      <c r="AJ19" s="103">
        <v>15</v>
      </c>
      <c r="AK19" s="103">
        <f>SUM(W19:AI19)</f>
        <v>35</v>
      </c>
      <c r="AL19" s="103">
        <f>SUM(W19:AJ19)</f>
        <v>50</v>
      </c>
      <c r="AM19" s="114" t="s">
        <v>61</v>
      </c>
      <c r="AN19" s="115">
        <v>1.5</v>
      </c>
      <c r="AO19" s="115">
        <v>1</v>
      </c>
      <c r="AP19" s="107">
        <v>2</v>
      </c>
      <c r="AQ19" s="109">
        <f t="shared" si="0"/>
        <v>50</v>
      </c>
      <c r="AR19" s="110">
        <f t="shared" si="1"/>
        <v>2</v>
      </c>
    </row>
    <row r="20" spans="1:44" ht="15" customHeight="1" x14ac:dyDescent="0.2">
      <c r="A20" s="111">
        <v>7</v>
      </c>
      <c r="B20" s="112" t="s">
        <v>55</v>
      </c>
      <c r="C20" s="113">
        <v>10</v>
      </c>
      <c r="D20" s="103"/>
      <c r="E20" s="103"/>
      <c r="F20" s="103"/>
      <c r="G20" s="103">
        <v>25</v>
      </c>
      <c r="H20" s="103"/>
      <c r="I20" s="103"/>
      <c r="J20" s="103"/>
      <c r="K20" s="103"/>
      <c r="L20" s="103"/>
      <c r="M20" s="103"/>
      <c r="N20" s="103"/>
      <c r="O20" s="103"/>
      <c r="P20" s="103">
        <v>15</v>
      </c>
      <c r="Q20" s="103">
        <f>SUM(C20:O20)</f>
        <v>35</v>
      </c>
      <c r="R20" s="103">
        <f>SUM(C20:P20)</f>
        <v>50</v>
      </c>
      <c r="S20" s="105" t="s">
        <v>42</v>
      </c>
      <c r="T20" s="106">
        <v>1.5</v>
      </c>
      <c r="U20" s="106">
        <v>1</v>
      </c>
      <c r="V20" s="107">
        <v>2</v>
      </c>
      <c r="W20" s="102">
        <v>10</v>
      </c>
      <c r="X20" s="102"/>
      <c r="Y20" s="103"/>
      <c r="Z20" s="102"/>
      <c r="AA20" s="102">
        <v>25</v>
      </c>
      <c r="AB20" s="103"/>
      <c r="AC20" s="102"/>
      <c r="AD20" s="103"/>
      <c r="AE20" s="103"/>
      <c r="AF20" s="103"/>
      <c r="AG20" s="103"/>
      <c r="AH20" s="103"/>
      <c r="AI20" s="103"/>
      <c r="AJ20" s="103">
        <v>15</v>
      </c>
      <c r="AK20" s="103">
        <f>SUM(W20:AI20)</f>
        <v>35</v>
      </c>
      <c r="AL20" s="103">
        <f>SUM(W20:AJ20)</f>
        <v>50</v>
      </c>
      <c r="AM20" s="114" t="s">
        <v>61</v>
      </c>
      <c r="AN20" s="115">
        <v>1.5</v>
      </c>
      <c r="AO20" s="115">
        <v>1</v>
      </c>
      <c r="AP20" s="107">
        <v>2</v>
      </c>
      <c r="AQ20" s="109">
        <f t="shared" si="0"/>
        <v>100</v>
      </c>
      <c r="AR20" s="110">
        <f t="shared" si="1"/>
        <v>4</v>
      </c>
    </row>
    <row r="21" spans="1:44" ht="15" customHeight="1" x14ac:dyDescent="0.2">
      <c r="A21" s="111">
        <v>8</v>
      </c>
      <c r="B21" s="112" t="s">
        <v>48</v>
      </c>
      <c r="C21" s="113">
        <v>15</v>
      </c>
      <c r="D21" s="103"/>
      <c r="E21" s="103"/>
      <c r="F21" s="103"/>
      <c r="G21" s="103"/>
      <c r="H21" s="117"/>
      <c r="I21" s="118">
        <v>45</v>
      </c>
      <c r="J21" s="103"/>
      <c r="K21" s="117"/>
      <c r="L21" s="103"/>
      <c r="M21" s="103"/>
      <c r="N21" s="103"/>
      <c r="O21" s="103"/>
      <c r="P21" s="103">
        <v>15</v>
      </c>
      <c r="Q21" s="103">
        <f>SUM(C21:O21)</f>
        <v>60</v>
      </c>
      <c r="R21" s="103">
        <f>SUM(C21:P21)</f>
        <v>75</v>
      </c>
      <c r="S21" s="105" t="s">
        <v>42</v>
      </c>
      <c r="T21" s="106">
        <v>2</v>
      </c>
      <c r="U21" s="106">
        <v>1.5</v>
      </c>
      <c r="V21" s="107">
        <v>2.5</v>
      </c>
      <c r="W21" s="102">
        <v>15</v>
      </c>
      <c r="X21" s="102"/>
      <c r="Y21" s="103"/>
      <c r="Z21" s="102"/>
      <c r="AA21" s="102"/>
      <c r="AB21" s="117"/>
      <c r="AC21" s="103">
        <v>45</v>
      </c>
      <c r="AD21" s="103"/>
      <c r="AE21" s="103"/>
      <c r="AF21" s="117"/>
      <c r="AG21" s="103"/>
      <c r="AH21" s="103"/>
      <c r="AI21" s="103"/>
      <c r="AJ21" s="103">
        <v>30</v>
      </c>
      <c r="AK21" s="103">
        <f>SUM(W21:AI21)</f>
        <v>60</v>
      </c>
      <c r="AL21" s="103">
        <f>SUM(W21:AJ21)</f>
        <v>90</v>
      </c>
      <c r="AM21" s="114" t="s">
        <v>41</v>
      </c>
      <c r="AN21" s="115">
        <v>2.5</v>
      </c>
      <c r="AO21" s="115">
        <v>1.5</v>
      </c>
      <c r="AP21" s="107">
        <v>3.5</v>
      </c>
      <c r="AQ21" s="109">
        <f t="shared" si="0"/>
        <v>165</v>
      </c>
      <c r="AR21" s="110">
        <f t="shared" si="1"/>
        <v>6</v>
      </c>
    </row>
    <row r="22" spans="1:44" ht="15" customHeight="1" x14ac:dyDescent="0.2">
      <c r="A22" s="99"/>
      <c r="B22" s="100" t="s">
        <v>96</v>
      </c>
      <c r="C22" s="113"/>
      <c r="D22" s="103"/>
      <c r="E22" s="103"/>
      <c r="F22" s="103"/>
      <c r="G22" s="104"/>
      <c r="H22" s="103"/>
      <c r="I22" s="103"/>
      <c r="J22" s="103"/>
      <c r="K22" s="103"/>
      <c r="L22" s="103"/>
      <c r="M22" s="103"/>
      <c r="N22" s="103"/>
      <c r="O22" s="103"/>
      <c r="P22" s="104"/>
      <c r="Q22" s="103"/>
      <c r="R22" s="103"/>
      <c r="S22" s="105"/>
      <c r="T22" s="106"/>
      <c r="U22" s="106"/>
      <c r="V22" s="107"/>
      <c r="W22" s="108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4"/>
      <c r="AK22" s="103"/>
      <c r="AL22" s="103"/>
      <c r="AM22" s="105"/>
      <c r="AN22" s="106"/>
      <c r="AO22" s="106"/>
      <c r="AP22" s="107"/>
      <c r="AQ22" s="109"/>
      <c r="AR22" s="110"/>
    </row>
    <row r="23" spans="1:44" ht="15" customHeight="1" x14ac:dyDescent="0.2">
      <c r="A23" s="111">
        <v>1</v>
      </c>
      <c r="B23" s="112" t="s">
        <v>97</v>
      </c>
      <c r="C23" s="103"/>
      <c r="D23" s="103">
        <v>2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>
        <v>23</v>
      </c>
      <c r="Q23" s="103">
        <f>SUM(C23:O23)</f>
        <v>2</v>
      </c>
      <c r="R23" s="103">
        <f>SUM(C23:P23)</f>
        <v>25</v>
      </c>
      <c r="S23" s="105" t="s">
        <v>42</v>
      </c>
      <c r="T23" s="106"/>
      <c r="U23" s="106"/>
      <c r="V23" s="107">
        <v>1</v>
      </c>
      <c r="W23" s="102"/>
      <c r="X23" s="103">
        <v>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23</v>
      </c>
      <c r="AK23" s="103">
        <f>SUM(W23:AI23)</f>
        <v>2</v>
      </c>
      <c r="AL23" s="103">
        <f>SUM(W23:AJ23)</f>
        <v>25</v>
      </c>
      <c r="AM23" s="105" t="s">
        <v>42</v>
      </c>
      <c r="AN23" s="106"/>
      <c r="AO23" s="106"/>
      <c r="AP23" s="107">
        <v>1</v>
      </c>
      <c r="AQ23" s="109">
        <f>SUM(R23,AL23)</f>
        <v>50</v>
      </c>
      <c r="AR23" s="110">
        <f>SUM(V23,AP23)</f>
        <v>2</v>
      </c>
    </row>
    <row r="24" spans="1:44" ht="15" customHeight="1" x14ac:dyDescent="0.2">
      <c r="A24" s="99"/>
      <c r="B24" s="100" t="s">
        <v>40</v>
      </c>
      <c r="C24" s="113"/>
      <c r="D24" s="102"/>
      <c r="E24" s="103"/>
      <c r="F24" s="103"/>
      <c r="G24" s="104"/>
      <c r="H24" s="103"/>
      <c r="I24" s="103"/>
      <c r="J24" s="103"/>
      <c r="K24" s="104"/>
      <c r="L24" s="103"/>
      <c r="M24" s="103"/>
      <c r="N24" s="103"/>
      <c r="O24" s="103"/>
      <c r="P24" s="119"/>
      <c r="Q24" s="103"/>
      <c r="R24" s="103"/>
      <c r="S24" s="105"/>
      <c r="T24" s="106"/>
      <c r="U24" s="106"/>
      <c r="V24" s="107"/>
      <c r="W24" s="102"/>
      <c r="X24" s="117"/>
      <c r="Y24" s="103"/>
      <c r="Z24" s="103"/>
      <c r="AA24" s="117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5"/>
      <c r="AN24" s="106"/>
      <c r="AO24" s="106"/>
      <c r="AP24" s="107"/>
      <c r="AQ24" s="109"/>
      <c r="AR24" s="110"/>
    </row>
    <row r="25" spans="1:44" ht="27" customHeight="1" x14ac:dyDescent="0.2">
      <c r="A25" s="111">
        <v>1</v>
      </c>
      <c r="B25" s="120" t="s">
        <v>98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19"/>
      <c r="Q25" s="103"/>
      <c r="R25" s="103"/>
      <c r="S25" s="116"/>
      <c r="T25" s="115"/>
      <c r="U25" s="115"/>
      <c r="V25" s="107"/>
      <c r="W25" s="113">
        <v>15</v>
      </c>
      <c r="X25" s="103">
        <v>10</v>
      </c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>
        <v>25</v>
      </c>
      <c r="AK25" s="103">
        <f>SUM(W25:AI25)</f>
        <v>25</v>
      </c>
      <c r="AL25" s="103">
        <f>SUM(W25:AJ25)</f>
        <v>50</v>
      </c>
      <c r="AM25" s="105" t="s">
        <v>42</v>
      </c>
      <c r="AN25" s="106">
        <v>1</v>
      </c>
      <c r="AO25" s="106"/>
      <c r="AP25" s="107">
        <v>2</v>
      </c>
      <c r="AQ25" s="109">
        <f>SUM(R25,AL25)</f>
        <v>50</v>
      </c>
      <c r="AR25" s="110">
        <f>SUM(V25,AP25)</f>
        <v>2</v>
      </c>
    </row>
    <row r="26" spans="1:44" ht="15" customHeight="1" x14ac:dyDescent="0.2">
      <c r="A26" s="111">
        <v>2</v>
      </c>
      <c r="B26" s="112" t="s">
        <v>99</v>
      </c>
      <c r="C26" s="113">
        <v>10</v>
      </c>
      <c r="D26" s="103"/>
      <c r="E26" s="103"/>
      <c r="F26" s="103"/>
      <c r="G26" s="103">
        <v>15</v>
      </c>
      <c r="H26" s="103"/>
      <c r="I26" s="103"/>
      <c r="J26" s="103"/>
      <c r="K26" s="103"/>
      <c r="L26" s="103"/>
      <c r="M26" s="103"/>
      <c r="N26" s="103"/>
      <c r="O26" s="103"/>
      <c r="P26" s="103">
        <v>25</v>
      </c>
      <c r="Q26" s="103">
        <f>SUM(C26:O26)</f>
        <v>25</v>
      </c>
      <c r="R26" s="103">
        <f>SUM(C26:P26)</f>
        <v>50</v>
      </c>
      <c r="S26" s="116" t="s">
        <v>42</v>
      </c>
      <c r="T26" s="115">
        <v>1</v>
      </c>
      <c r="U26" s="115">
        <v>0.5</v>
      </c>
      <c r="V26" s="107">
        <v>2</v>
      </c>
      <c r="W26" s="102">
        <v>10</v>
      </c>
      <c r="X26" s="102"/>
      <c r="Y26" s="103"/>
      <c r="Z26" s="102"/>
      <c r="AA26" s="102">
        <v>16</v>
      </c>
      <c r="AB26" s="102"/>
      <c r="AC26" s="102"/>
      <c r="AD26" s="103"/>
      <c r="AE26" s="103"/>
      <c r="AF26" s="103"/>
      <c r="AG26" s="103"/>
      <c r="AH26" s="103"/>
      <c r="AI26" s="103"/>
      <c r="AJ26" s="103">
        <v>25</v>
      </c>
      <c r="AK26" s="103">
        <f>SUM(W26:AI26)</f>
        <v>26</v>
      </c>
      <c r="AL26" s="103">
        <f>SUM(W26:AJ26)</f>
        <v>51</v>
      </c>
      <c r="AM26" s="105" t="s">
        <v>42</v>
      </c>
      <c r="AN26" s="106">
        <v>1</v>
      </c>
      <c r="AO26" s="115">
        <v>0.5</v>
      </c>
      <c r="AP26" s="107">
        <v>2</v>
      </c>
      <c r="AQ26" s="109">
        <f>SUM(R26,AL26)</f>
        <v>101</v>
      </c>
      <c r="AR26" s="110">
        <f>SUM(V26,AP26)</f>
        <v>4</v>
      </c>
    </row>
    <row r="27" spans="1:44" ht="15" customHeight="1" x14ac:dyDescent="0.2">
      <c r="A27" s="111">
        <v>3</v>
      </c>
      <c r="B27" s="112" t="s">
        <v>100</v>
      </c>
      <c r="C27" s="113">
        <v>10</v>
      </c>
      <c r="D27" s="103"/>
      <c r="E27" s="103"/>
      <c r="F27" s="103"/>
      <c r="G27" s="103">
        <v>15</v>
      </c>
      <c r="H27" s="103"/>
      <c r="I27" s="103"/>
      <c r="J27" s="103"/>
      <c r="K27" s="103"/>
      <c r="L27" s="103"/>
      <c r="M27" s="103"/>
      <c r="N27" s="103"/>
      <c r="O27" s="103"/>
      <c r="P27" s="103">
        <v>25</v>
      </c>
      <c r="Q27" s="103">
        <f>SUM(C27:O27)</f>
        <v>25</v>
      </c>
      <c r="R27" s="103">
        <f>SUM(C27:P27)</f>
        <v>50</v>
      </c>
      <c r="S27" s="116" t="s">
        <v>42</v>
      </c>
      <c r="T27" s="115">
        <v>1</v>
      </c>
      <c r="U27" s="115">
        <v>0.5</v>
      </c>
      <c r="V27" s="107">
        <v>2</v>
      </c>
      <c r="W27" s="102">
        <v>10</v>
      </c>
      <c r="X27" s="102"/>
      <c r="Y27" s="103"/>
      <c r="Z27" s="102"/>
      <c r="AA27" s="102">
        <v>15</v>
      </c>
      <c r="AB27" s="102"/>
      <c r="AC27" s="102"/>
      <c r="AD27" s="103"/>
      <c r="AE27" s="103"/>
      <c r="AF27" s="102"/>
      <c r="AG27" s="103"/>
      <c r="AH27" s="103"/>
      <c r="AI27" s="103"/>
      <c r="AJ27" s="103">
        <v>25</v>
      </c>
      <c r="AK27" s="103">
        <f>SUM(W27:AI27)</f>
        <v>25</v>
      </c>
      <c r="AL27" s="103">
        <f>SUM(W27:AJ27)</f>
        <v>50</v>
      </c>
      <c r="AM27" s="105" t="s">
        <v>42</v>
      </c>
      <c r="AN27" s="106">
        <v>1</v>
      </c>
      <c r="AO27" s="106">
        <v>0.5</v>
      </c>
      <c r="AP27" s="107">
        <v>2</v>
      </c>
      <c r="AQ27" s="109">
        <f>SUM(R27,AL27)</f>
        <v>100</v>
      </c>
      <c r="AR27" s="110">
        <f>SUM(V27,AP27)</f>
        <v>4</v>
      </c>
    </row>
    <row r="28" spans="1:44" ht="29.25" customHeight="1" x14ac:dyDescent="0.2">
      <c r="A28" s="111">
        <v>4</v>
      </c>
      <c r="B28" s="121" t="s">
        <v>56</v>
      </c>
      <c r="C28" s="102">
        <v>10</v>
      </c>
      <c r="D28" s="102"/>
      <c r="E28" s="103"/>
      <c r="F28" s="102"/>
      <c r="G28" s="102">
        <v>15</v>
      </c>
      <c r="H28" s="102"/>
      <c r="I28" s="102"/>
      <c r="J28" s="103"/>
      <c r="K28" s="103"/>
      <c r="L28" s="103"/>
      <c r="M28" s="103"/>
      <c r="N28" s="103"/>
      <c r="O28" s="103"/>
      <c r="P28" s="103">
        <v>25</v>
      </c>
      <c r="Q28" s="103">
        <f>SUM(C28:O28)</f>
        <v>25</v>
      </c>
      <c r="R28" s="103">
        <f>SUM(C28:P28)</f>
        <v>50</v>
      </c>
      <c r="S28" s="116" t="s">
        <v>42</v>
      </c>
      <c r="T28" s="115">
        <v>1</v>
      </c>
      <c r="U28" s="115">
        <v>0.5</v>
      </c>
      <c r="V28" s="107">
        <v>2</v>
      </c>
      <c r="W28" s="102">
        <v>10</v>
      </c>
      <c r="X28" s="102"/>
      <c r="Y28" s="103"/>
      <c r="Z28" s="102"/>
      <c r="AA28" s="102">
        <v>15</v>
      </c>
      <c r="AB28" s="102"/>
      <c r="AC28" s="102"/>
      <c r="AD28" s="103"/>
      <c r="AE28" s="103"/>
      <c r="AF28" s="102"/>
      <c r="AG28" s="103"/>
      <c r="AH28" s="103"/>
      <c r="AI28" s="103"/>
      <c r="AJ28" s="103">
        <v>25</v>
      </c>
      <c r="AK28" s="103">
        <f>SUM(W28:AI28)</f>
        <v>25</v>
      </c>
      <c r="AL28" s="103">
        <f>SUM(W28:AJ28)</f>
        <v>50</v>
      </c>
      <c r="AM28" s="105" t="s">
        <v>42</v>
      </c>
      <c r="AN28" s="106">
        <v>1</v>
      </c>
      <c r="AO28" s="106">
        <v>0.5</v>
      </c>
      <c r="AP28" s="107">
        <v>2</v>
      </c>
      <c r="AQ28" s="109">
        <f>SUM(R28,AL28)</f>
        <v>100</v>
      </c>
      <c r="AR28" s="110">
        <f>SUM(V28,AP28)</f>
        <v>4</v>
      </c>
    </row>
    <row r="29" spans="1:44" ht="27.75" customHeight="1" x14ac:dyDescent="0.2">
      <c r="A29" s="111">
        <v>5</v>
      </c>
      <c r="B29" s="121" t="s">
        <v>101</v>
      </c>
      <c r="C29" s="102">
        <v>15</v>
      </c>
      <c r="D29" s="102">
        <v>10</v>
      </c>
      <c r="E29" s="103"/>
      <c r="F29" s="102"/>
      <c r="G29" s="102"/>
      <c r="H29" s="102"/>
      <c r="I29" s="102"/>
      <c r="J29" s="103"/>
      <c r="K29" s="103"/>
      <c r="L29" s="103"/>
      <c r="M29" s="103"/>
      <c r="N29" s="103"/>
      <c r="O29" s="103"/>
      <c r="P29" s="103">
        <v>25</v>
      </c>
      <c r="Q29" s="103">
        <f>SUM(C29:O29)</f>
        <v>25</v>
      </c>
      <c r="R29" s="103">
        <f>SUM(C29:P29)</f>
        <v>50</v>
      </c>
      <c r="S29" s="116" t="s">
        <v>42</v>
      </c>
      <c r="T29" s="115">
        <v>1</v>
      </c>
      <c r="U29" s="115"/>
      <c r="V29" s="107">
        <v>2</v>
      </c>
      <c r="W29" s="102"/>
      <c r="X29" s="102"/>
      <c r="Y29" s="103"/>
      <c r="Z29" s="102"/>
      <c r="AA29" s="102"/>
      <c r="AB29" s="102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5"/>
      <c r="AN29" s="106"/>
      <c r="AO29" s="106"/>
      <c r="AP29" s="107"/>
      <c r="AQ29" s="109">
        <f>SUM(R29,AL29)</f>
        <v>50</v>
      </c>
      <c r="AR29" s="110">
        <f>SUM(V29,AP29)</f>
        <v>2</v>
      </c>
    </row>
    <row r="30" spans="1:44" ht="15" customHeight="1" x14ac:dyDescent="0.2">
      <c r="A30" s="122"/>
      <c r="B30" s="123" t="s">
        <v>102</v>
      </c>
      <c r="C30" s="113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5"/>
      <c r="T30" s="106"/>
      <c r="U30" s="106"/>
      <c r="V30" s="107"/>
      <c r="W30" s="102"/>
      <c r="X30" s="102"/>
      <c r="Y30" s="102"/>
      <c r="Z30" s="102"/>
      <c r="AA30" s="102"/>
      <c r="AB30" s="102"/>
      <c r="AC30" s="102"/>
      <c r="AD30" s="102"/>
      <c r="AE30" s="103"/>
      <c r="AF30" s="103"/>
      <c r="AG30" s="103"/>
      <c r="AH30" s="103"/>
      <c r="AI30" s="103"/>
      <c r="AJ30" s="103"/>
      <c r="AK30" s="103"/>
      <c r="AL30" s="103"/>
      <c r="AM30" s="105"/>
      <c r="AN30" s="106"/>
      <c r="AO30" s="106"/>
      <c r="AP30" s="107"/>
      <c r="AQ30" s="109"/>
      <c r="AR30" s="110"/>
    </row>
    <row r="31" spans="1:44" ht="15" customHeight="1" x14ac:dyDescent="0.2">
      <c r="A31" s="124">
        <v>1</v>
      </c>
      <c r="B31" s="125" t="s">
        <v>103</v>
      </c>
      <c r="C31" s="113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>
        <v>40</v>
      </c>
      <c r="P31" s="103"/>
      <c r="Q31" s="103"/>
      <c r="R31" s="103">
        <f>SUM(C31:P31)</f>
        <v>40</v>
      </c>
      <c r="S31" s="116" t="s">
        <v>42</v>
      </c>
      <c r="T31" s="115"/>
      <c r="U31" s="115">
        <v>1.5</v>
      </c>
      <c r="V31" s="107">
        <v>1.5</v>
      </c>
      <c r="W31" s="102"/>
      <c r="X31" s="102"/>
      <c r="Y31" s="102"/>
      <c r="Z31" s="102"/>
      <c r="AA31" s="102"/>
      <c r="AB31" s="102"/>
      <c r="AC31" s="102"/>
      <c r="AD31" s="102"/>
      <c r="AE31" s="103"/>
      <c r="AF31" s="103"/>
      <c r="AG31" s="103"/>
      <c r="AH31" s="103"/>
      <c r="AI31" s="103">
        <v>40</v>
      </c>
      <c r="AJ31" s="103"/>
      <c r="AK31" s="103"/>
      <c r="AL31" s="103">
        <f>SUM(W31:AJ31)</f>
        <v>40</v>
      </c>
      <c r="AM31" s="116" t="s">
        <v>42</v>
      </c>
      <c r="AN31" s="115"/>
      <c r="AO31" s="115">
        <v>1.5</v>
      </c>
      <c r="AP31" s="107">
        <v>1.5</v>
      </c>
      <c r="AQ31" s="109">
        <f>SUM(R31,AL31)</f>
        <v>80</v>
      </c>
      <c r="AR31" s="110">
        <f>SUM(V31,AP31)</f>
        <v>3</v>
      </c>
    </row>
    <row r="32" spans="1:44" ht="15" customHeight="1" thickBot="1" x14ac:dyDescent="0.25">
      <c r="A32" s="111">
        <v>2</v>
      </c>
      <c r="B32" s="112" t="s">
        <v>104</v>
      </c>
      <c r="C32" s="113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>
        <v>60</v>
      </c>
      <c r="P32" s="103"/>
      <c r="Q32" s="103"/>
      <c r="R32" s="103">
        <f>SUM(C32:P32)</f>
        <v>60</v>
      </c>
      <c r="S32" s="105" t="s">
        <v>42</v>
      </c>
      <c r="T32" s="106"/>
      <c r="U32" s="106">
        <v>2</v>
      </c>
      <c r="V32" s="107">
        <v>2</v>
      </c>
      <c r="W32" s="102"/>
      <c r="X32" s="102"/>
      <c r="Y32" s="102"/>
      <c r="Z32" s="102"/>
      <c r="AA32" s="102"/>
      <c r="AB32" s="102"/>
      <c r="AC32" s="102"/>
      <c r="AD32" s="102"/>
      <c r="AE32" s="103"/>
      <c r="AF32" s="103"/>
      <c r="AG32" s="103"/>
      <c r="AH32" s="103"/>
      <c r="AI32" s="103">
        <v>40</v>
      </c>
      <c r="AJ32" s="103"/>
      <c r="AK32" s="103"/>
      <c r="AL32" s="103">
        <f>SUM(W32:AJ32)</f>
        <v>40</v>
      </c>
      <c r="AM32" s="116" t="s">
        <v>42</v>
      </c>
      <c r="AN32" s="115"/>
      <c r="AO32" s="115">
        <v>1.5</v>
      </c>
      <c r="AP32" s="107">
        <v>1.5</v>
      </c>
      <c r="AQ32" s="109">
        <f>SUM(R32,AL32)</f>
        <v>100</v>
      </c>
      <c r="AR32" s="110">
        <f>SUM(V32,AP32)</f>
        <v>3.5</v>
      </c>
    </row>
    <row r="33" spans="1:44" ht="15" customHeight="1" thickBot="1" x14ac:dyDescent="0.25">
      <c r="A33" s="150" t="s">
        <v>3</v>
      </c>
      <c r="B33" s="150"/>
      <c r="C33" s="126">
        <f>SUM(C13:C32)</f>
        <v>130</v>
      </c>
      <c r="D33" s="126">
        <f>SUM(D13:D32)</f>
        <v>12</v>
      </c>
      <c r="E33" s="126">
        <f>SUM(SUM(E13:E32))</f>
        <v>0</v>
      </c>
      <c r="F33" s="126">
        <f t="shared" ref="F33:R33" si="2">SUM(F13:F32)</f>
        <v>0</v>
      </c>
      <c r="G33" s="126">
        <f t="shared" si="2"/>
        <v>145</v>
      </c>
      <c r="H33" s="126">
        <f t="shared" si="2"/>
        <v>0</v>
      </c>
      <c r="I33" s="126">
        <f t="shared" si="2"/>
        <v>125</v>
      </c>
      <c r="J33" s="126">
        <f t="shared" si="2"/>
        <v>80</v>
      </c>
      <c r="K33" s="126">
        <f t="shared" si="2"/>
        <v>0</v>
      </c>
      <c r="L33" s="126">
        <f t="shared" si="2"/>
        <v>0</v>
      </c>
      <c r="M33" s="126">
        <f t="shared" si="2"/>
        <v>0</v>
      </c>
      <c r="N33" s="126">
        <f t="shared" si="2"/>
        <v>0</v>
      </c>
      <c r="O33" s="126">
        <f t="shared" si="2"/>
        <v>100</v>
      </c>
      <c r="P33" s="126">
        <f t="shared" si="2"/>
        <v>213</v>
      </c>
      <c r="Q33" s="126">
        <f t="shared" si="2"/>
        <v>492</v>
      </c>
      <c r="R33" s="126">
        <f t="shared" si="2"/>
        <v>805</v>
      </c>
      <c r="S33" s="127"/>
      <c r="T33" s="127">
        <f>SUM(T1:T32)</f>
        <v>18.5</v>
      </c>
      <c r="U33" s="127">
        <f>SUM(U1:U32)</f>
        <v>16</v>
      </c>
      <c r="V33" s="128">
        <f>SUM(V1:V32)</f>
        <v>30</v>
      </c>
      <c r="W33" s="126">
        <f t="shared" ref="W33:AL33" si="3">SUM(W13:W32)</f>
        <v>115</v>
      </c>
      <c r="X33" s="126">
        <f t="shared" si="3"/>
        <v>12</v>
      </c>
      <c r="Y33" s="126">
        <f t="shared" si="3"/>
        <v>0</v>
      </c>
      <c r="Z33" s="126">
        <f t="shared" si="3"/>
        <v>0</v>
      </c>
      <c r="AA33" s="126">
        <f t="shared" si="3"/>
        <v>146</v>
      </c>
      <c r="AB33" s="126">
        <f t="shared" si="3"/>
        <v>0</v>
      </c>
      <c r="AC33" s="126">
        <f t="shared" si="3"/>
        <v>120</v>
      </c>
      <c r="AD33" s="126">
        <f t="shared" si="3"/>
        <v>80</v>
      </c>
      <c r="AE33" s="126">
        <f t="shared" si="3"/>
        <v>0</v>
      </c>
      <c r="AF33" s="126">
        <f t="shared" si="3"/>
        <v>0</v>
      </c>
      <c r="AG33" s="126">
        <f t="shared" si="3"/>
        <v>0</v>
      </c>
      <c r="AH33" s="126">
        <f t="shared" si="3"/>
        <v>0</v>
      </c>
      <c r="AI33" s="126">
        <f t="shared" si="3"/>
        <v>80</v>
      </c>
      <c r="AJ33" s="126">
        <f t="shared" si="3"/>
        <v>228</v>
      </c>
      <c r="AK33" s="126">
        <f t="shared" si="3"/>
        <v>473</v>
      </c>
      <c r="AL33" s="126">
        <f t="shared" si="3"/>
        <v>781</v>
      </c>
      <c r="AM33" s="127"/>
      <c r="AN33" s="127">
        <f>SUM(AN13:AN32)</f>
        <v>18.5</v>
      </c>
      <c r="AO33" s="127">
        <f>SUM(AO13:AO32)</f>
        <v>15</v>
      </c>
      <c r="AP33" s="128">
        <f>SUM(AP13:AP32)</f>
        <v>30</v>
      </c>
      <c r="AQ33" s="129">
        <f>SUM(R33,AL33)</f>
        <v>1586</v>
      </c>
      <c r="AR33" s="128">
        <f>SUM(V33,AP33)</f>
        <v>60</v>
      </c>
    </row>
    <row r="34" spans="1:44" x14ac:dyDescent="0.2">
      <c r="Q34" s="90"/>
      <c r="R34" s="90"/>
      <c r="S34" s="90"/>
      <c r="T34" s="90"/>
      <c r="U34" s="90"/>
      <c r="V34" s="90"/>
      <c r="AM34" s="90"/>
      <c r="AN34" s="90"/>
      <c r="AO34" s="90"/>
      <c r="AP34" s="90"/>
      <c r="AQ34" s="90"/>
      <c r="AR34" s="90"/>
    </row>
    <row r="35" spans="1:44" x14ac:dyDescent="0.2">
      <c r="Q35" s="90"/>
      <c r="R35" s="90"/>
      <c r="S35" s="90"/>
      <c r="T35" s="90"/>
      <c r="U35" s="90"/>
      <c r="V35" s="90"/>
    </row>
    <row r="39" spans="1:44" x14ac:dyDescent="0.2">
      <c r="B39" t="s">
        <v>4</v>
      </c>
      <c r="N39" t="s">
        <v>4</v>
      </c>
      <c r="AG39" s="151" t="s">
        <v>4</v>
      </c>
      <c r="AH39" s="151"/>
      <c r="AI39" s="151"/>
      <c r="AJ39" s="151"/>
      <c r="AK39" s="151"/>
      <c r="AL39" s="151"/>
      <c r="AM39" s="151"/>
      <c r="AN39" s="90"/>
      <c r="AO39" s="90"/>
    </row>
    <row r="40" spans="1:44" x14ac:dyDescent="0.2">
      <c r="B40" s="1" t="s">
        <v>9</v>
      </c>
      <c r="L40" s="90"/>
      <c r="N40" s="152" t="s">
        <v>5</v>
      </c>
      <c r="O40" s="152"/>
      <c r="P40" s="152"/>
      <c r="Q40" s="152"/>
      <c r="R40" s="152"/>
      <c r="S40" s="152"/>
      <c r="T40" s="152"/>
      <c r="U40" s="152"/>
      <c r="V40" s="152"/>
      <c r="AG40" s="152" t="s">
        <v>6</v>
      </c>
      <c r="AH40" s="152"/>
      <c r="AI40" s="152"/>
      <c r="AJ40" s="152"/>
      <c r="AK40" s="152"/>
      <c r="AL40" s="152"/>
      <c r="AM40" s="152"/>
      <c r="AN40" s="90"/>
      <c r="AO40" s="90"/>
    </row>
  </sheetData>
  <sheetProtection selectLockedCells="1" selectUnlockedCells="1"/>
  <mergeCells count="11">
    <mergeCell ref="A33:B33"/>
    <mergeCell ref="AG39:AM39"/>
    <mergeCell ref="N40:V40"/>
    <mergeCell ref="AG40:AM40"/>
    <mergeCell ref="A1:AR1"/>
    <mergeCell ref="A11:A12"/>
    <mergeCell ref="B11:B12"/>
    <mergeCell ref="C11:V11"/>
    <mergeCell ref="W11:AP11"/>
    <mergeCell ref="AQ11:AQ12"/>
    <mergeCell ref="AR11:AR12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Rok I</vt:lpstr>
      <vt:lpstr>Rok II</vt:lpstr>
      <vt:lpstr>Rok III</vt:lpstr>
      <vt:lpstr>'Rok 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</cp:lastModifiedBy>
  <cp:lastPrinted>2020-09-29T09:40:55Z</cp:lastPrinted>
  <dcterms:created xsi:type="dcterms:W3CDTF">2014-08-22T07:06:50Z</dcterms:created>
  <dcterms:modified xsi:type="dcterms:W3CDTF">2020-09-29T09:40:56Z</dcterms:modified>
</cp:coreProperties>
</file>